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R:\KRoszak\2022\181-2022 - Podr\I. PK — kopia\"/>
    </mc:Choice>
  </mc:AlternateContent>
  <xr:revisionPtr revIDLastSave="0" documentId="13_ncr:1_{5177DECA-95BC-42CF-8A23-DAA026375B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niosek" sheetId="2" r:id="rId1"/>
  </sheets>
  <externalReferences>
    <externalReference r:id="rId2"/>
    <externalReference r:id="rId3"/>
    <externalReference r:id="rId4"/>
    <externalReference r:id="rId5"/>
  </externalReferences>
  <definedNames>
    <definedName name="\G">[1]ADV!#REF!</definedName>
    <definedName name="\P">[1]ADV!#REF!</definedName>
    <definedName name="aef">[2]AEF!$G$17:$R$75</definedName>
    <definedName name="aefbilans">[3]AOEF!$G$20:$T$62</definedName>
    <definedName name="aefwyniki">[3]AOEF!$G$64:$T$97</definedName>
    <definedName name="bledy">[3]Wniosek!$B$390:$AE$412</definedName>
    <definedName name="bledyaef">[3]AOEF!$G$233:$T$240</definedName>
    <definedName name="blok">[3]Wniosek!$B$249:$AE$400</definedName>
    <definedName name="blok1">[3]Wniosek!$D$9:$AE$222</definedName>
    <definedName name="daty">OFFSET(#REF!,0,0,1,COUNT(#REF!))</definedName>
    <definedName name="gr_ryz">[4]parametry!$D$2:$D$6</definedName>
    <definedName name="InneAktywa">[3]Wniosek!$A$147:$AE$148</definedName>
    <definedName name="klasyfikacja_NBP">[3]Parametry!$G$84:$H$88</definedName>
    <definedName name="korekta_dzwignia">[3]Parametry!$B$29:$C$31</definedName>
    <definedName name="korekta_plynnosc">[3]Parametry!$B$33:$C$34</definedName>
    <definedName name="korekta_zysk">[3]Parametry!$B$24:$C$26</definedName>
    <definedName name="lata">[3]Parametry!$B$95:$C$102</definedName>
    <definedName name="lata1">[3]Parametry!$B$94:$C$102</definedName>
    <definedName name="Nazwa">[3]Wniosek!#REF!</definedName>
    <definedName name="ocena">[3]Parametry!$B$14:$C$19</definedName>
    <definedName name="ocena_rachunku">[3]Parametry!$B$64:$C$66</definedName>
    <definedName name="okresy">[3]Wniosek!$B$254:$AE$254</definedName>
    <definedName name="opoznienie">[4]parametry!$J$2:$J$11</definedName>
    <definedName name="PKD">[4]PKD!$A$2:$A$910</definedName>
    <definedName name="produkt">[4]parametry!#REF!</definedName>
    <definedName name="przeterminowanie">[3]Parametry!XEW$69:XEX$73</definedName>
    <definedName name="punktacja_dzwignia">[3]Parametry!$B$37:$C$43</definedName>
    <definedName name="punktacja_odsetki">[3]Parametry!$B$46:$C$52</definedName>
    <definedName name="punktacja_zadluzenie">[3]Parametry!$B$55:$C$61</definedName>
    <definedName name="Regon">[3]Wniosek!$E$2</definedName>
    <definedName name="ryzyko_sektorowe">[3]Parametry!$A$107:$C$609</definedName>
    <definedName name="warunki3">[3]Parametry!$B$76:$C$77</definedName>
    <definedName name="warunki4">[3]Parametry!$B$80:$C$81</definedName>
    <definedName name="Wybierz">[3]Parametry!$F$29:$F$33</definedName>
    <definedName name="Wyszukaj">[3]Wniosek!$G$500:$G$1871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6" i="2" l="1"/>
  <c r="P152" i="2" s="1"/>
  <c r="Q66" i="2"/>
  <c r="R66" i="2"/>
  <c r="R152" i="2" s="1"/>
  <c r="S66" i="2"/>
  <c r="S152" i="2" s="1"/>
  <c r="T66" i="2"/>
  <c r="T152" i="2" s="1"/>
  <c r="U66" i="2"/>
  <c r="V66" i="2"/>
  <c r="W66" i="2"/>
  <c r="W152" i="2" s="1"/>
  <c r="X66" i="2"/>
  <c r="X152" i="2" s="1"/>
  <c r="Y66" i="2"/>
  <c r="Z66" i="2"/>
  <c r="AA66" i="2"/>
  <c r="AA152" i="2" s="1"/>
  <c r="AB66" i="2"/>
  <c r="AB152" i="2" s="1"/>
  <c r="AC66" i="2"/>
  <c r="AD66" i="2"/>
  <c r="AD152" i="2" s="1"/>
  <c r="AE66" i="2"/>
  <c r="AE152" i="2" s="1"/>
  <c r="Q152" i="2"/>
  <c r="U152" i="2"/>
  <c r="V152" i="2"/>
  <c r="Y152" i="2"/>
  <c r="Z152" i="2"/>
  <c r="AC152" i="2"/>
  <c r="D74" i="2" l="1"/>
  <c r="D73" i="2" s="1"/>
  <c r="D38" i="2"/>
  <c r="D37" i="2" s="1"/>
  <c r="D32" i="2"/>
  <c r="D27" i="2"/>
  <c r="D10" i="2"/>
  <c r="AE209" i="2" l="1"/>
  <c r="AD209" i="2"/>
  <c r="AC209" i="2"/>
  <c r="AC207" i="2" s="1"/>
  <c r="AB209" i="2"/>
  <c r="AB207" i="2" s="1"/>
  <c r="AA209" i="2"/>
  <c r="AA207" i="2" s="1"/>
  <c r="Z209" i="2"/>
  <c r="Z207" i="2" s="1"/>
  <c r="Y209" i="2"/>
  <c r="X209" i="2"/>
  <c r="X207" i="2" s="1"/>
  <c r="W209" i="2"/>
  <c r="V209" i="2"/>
  <c r="V207" i="2" s="1"/>
  <c r="U209" i="2"/>
  <c r="U207" i="2" s="1"/>
  <c r="T209" i="2"/>
  <c r="T207" i="2" s="1"/>
  <c r="S209" i="2"/>
  <c r="R209" i="2"/>
  <c r="Q209" i="2"/>
  <c r="P209" i="2"/>
  <c r="P207" i="2" s="1"/>
  <c r="O209" i="2"/>
  <c r="N209" i="2"/>
  <c r="N207" i="2" s="1"/>
  <c r="M209" i="2"/>
  <c r="M207" i="2" s="1"/>
  <c r="L209" i="2"/>
  <c r="L207" i="2" s="1"/>
  <c r="K209" i="2"/>
  <c r="K207" i="2" s="1"/>
  <c r="J209" i="2"/>
  <c r="J207" i="2" s="1"/>
  <c r="I209" i="2"/>
  <c r="I207" i="2" s="1"/>
  <c r="H209" i="2"/>
  <c r="H207" i="2" s="1"/>
  <c r="G209" i="2"/>
  <c r="F209" i="2"/>
  <c r="F207" i="2" s="1"/>
  <c r="E209" i="2"/>
  <c r="E207" i="2" s="1"/>
  <c r="D209" i="2"/>
  <c r="D207" i="2" s="1"/>
  <c r="AE207" i="2"/>
  <c r="AD207" i="2"/>
  <c r="Y207" i="2"/>
  <c r="W207" i="2"/>
  <c r="S207" i="2"/>
  <c r="R207" i="2"/>
  <c r="Q207" i="2"/>
  <c r="O207" i="2"/>
  <c r="G207" i="2"/>
  <c r="AE198" i="2"/>
  <c r="AD198" i="2"/>
  <c r="AC198" i="2"/>
  <c r="AB198" i="2"/>
  <c r="AB194" i="2" s="1"/>
  <c r="AA198" i="2"/>
  <c r="AA194" i="2" s="1"/>
  <c r="Z198" i="2"/>
  <c r="Z194" i="2" s="1"/>
  <c r="Y198" i="2"/>
  <c r="Y194" i="2" s="1"/>
  <c r="X198" i="2"/>
  <c r="X194" i="2" s="1"/>
  <c r="W198" i="2"/>
  <c r="W194" i="2" s="1"/>
  <c r="V198" i="2"/>
  <c r="V194" i="2" s="1"/>
  <c r="U198" i="2"/>
  <c r="U194" i="2" s="1"/>
  <c r="T198" i="2"/>
  <c r="T194" i="2" s="1"/>
  <c r="S198" i="2"/>
  <c r="S194" i="2" s="1"/>
  <c r="R198" i="2"/>
  <c r="R194" i="2" s="1"/>
  <c r="Q198" i="2"/>
  <c r="Q194" i="2" s="1"/>
  <c r="P198" i="2"/>
  <c r="P194" i="2" s="1"/>
  <c r="O198" i="2"/>
  <c r="O194" i="2" s="1"/>
  <c r="N198" i="2"/>
  <c r="N194" i="2" s="1"/>
  <c r="M198" i="2"/>
  <c r="M194" i="2" s="1"/>
  <c r="L198" i="2"/>
  <c r="L194" i="2" s="1"/>
  <c r="K198" i="2"/>
  <c r="K194" i="2" s="1"/>
  <c r="J198" i="2"/>
  <c r="J194" i="2" s="1"/>
  <c r="I198" i="2"/>
  <c r="I194" i="2" s="1"/>
  <c r="H198" i="2"/>
  <c r="H194" i="2" s="1"/>
  <c r="G198" i="2"/>
  <c r="G194" i="2" s="1"/>
  <c r="F198" i="2"/>
  <c r="F194" i="2" s="1"/>
  <c r="E198" i="2"/>
  <c r="E194" i="2" s="1"/>
  <c r="D198" i="2"/>
  <c r="D194" i="2" s="1"/>
  <c r="AE194" i="2"/>
  <c r="AD194" i="2"/>
  <c r="AC194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D190" i="2"/>
  <c r="AE189" i="2"/>
  <c r="AD189" i="2"/>
  <c r="AC189" i="2"/>
  <c r="AB189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E189" i="2"/>
  <c r="D189" i="2"/>
  <c r="AE185" i="2"/>
  <c r="AD185" i="2"/>
  <c r="AC185" i="2"/>
  <c r="AB185" i="2"/>
  <c r="AA185" i="2"/>
  <c r="Z185" i="2"/>
  <c r="Y185" i="2"/>
  <c r="X185" i="2"/>
  <c r="W185" i="2"/>
  <c r="V185" i="2"/>
  <c r="U185" i="2"/>
  <c r="U184" i="2" s="1"/>
  <c r="T185" i="2"/>
  <c r="T184" i="2" s="1"/>
  <c r="S185" i="2"/>
  <c r="S184" i="2" s="1"/>
  <c r="R185" i="2"/>
  <c r="R184" i="2" s="1"/>
  <c r="Q185" i="2"/>
  <c r="Q184" i="2" s="1"/>
  <c r="P185" i="2"/>
  <c r="P184" i="2" s="1"/>
  <c r="O185" i="2"/>
  <c r="O184" i="2" s="1"/>
  <c r="N185" i="2"/>
  <c r="N184" i="2" s="1"/>
  <c r="M185" i="2"/>
  <c r="M184" i="2" s="1"/>
  <c r="L185" i="2"/>
  <c r="L184" i="2" s="1"/>
  <c r="K185" i="2"/>
  <c r="K184" i="2" s="1"/>
  <c r="J185" i="2"/>
  <c r="J184" i="2" s="1"/>
  <c r="I185" i="2"/>
  <c r="I184" i="2" s="1"/>
  <c r="H185" i="2"/>
  <c r="H184" i="2" s="1"/>
  <c r="G185" i="2"/>
  <c r="G184" i="2" s="1"/>
  <c r="F185" i="2"/>
  <c r="F184" i="2" s="1"/>
  <c r="E185" i="2"/>
  <c r="E184" i="2" s="1"/>
  <c r="D185" i="2"/>
  <c r="D184" i="2" s="1"/>
  <c r="AE184" i="2"/>
  <c r="AD184" i="2"/>
  <c r="AC184" i="2"/>
  <c r="AB184" i="2"/>
  <c r="AA184" i="2"/>
  <c r="Z184" i="2"/>
  <c r="Y184" i="2"/>
  <c r="X184" i="2"/>
  <c r="W184" i="2"/>
  <c r="V184" i="2"/>
  <c r="AE177" i="2"/>
  <c r="AD177" i="2"/>
  <c r="AC177" i="2"/>
  <c r="AB177" i="2"/>
  <c r="AA177" i="2"/>
  <c r="Z177" i="2"/>
  <c r="Y177" i="2"/>
  <c r="Y174" i="2" s="1"/>
  <c r="X177" i="2"/>
  <c r="X174" i="2" s="1"/>
  <c r="W177" i="2"/>
  <c r="W174" i="2" s="1"/>
  <c r="V177" i="2"/>
  <c r="V174" i="2" s="1"/>
  <c r="U177" i="2"/>
  <c r="U174" i="2" s="1"/>
  <c r="T177" i="2"/>
  <c r="T174" i="2" s="1"/>
  <c r="S177" i="2"/>
  <c r="S174" i="2" s="1"/>
  <c r="R177" i="2"/>
  <c r="R174" i="2" s="1"/>
  <c r="Q177" i="2"/>
  <c r="Q174" i="2" s="1"/>
  <c r="P177" i="2"/>
  <c r="P174" i="2" s="1"/>
  <c r="O177" i="2"/>
  <c r="O174" i="2" s="1"/>
  <c r="N177" i="2"/>
  <c r="N174" i="2" s="1"/>
  <c r="M177" i="2"/>
  <c r="M174" i="2" s="1"/>
  <c r="L177" i="2"/>
  <c r="L174" i="2" s="1"/>
  <c r="K177" i="2"/>
  <c r="K174" i="2" s="1"/>
  <c r="J177" i="2"/>
  <c r="J174" i="2" s="1"/>
  <c r="I177" i="2"/>
  <c r="I174" i="2" s="1"/>
  <c r="H177" i="2"/>
  <c r="H174" i="2" s="1"/>
  <c r="G177" i="2"/>
  <c r="G174" i="2" s="1"/>
  <c r="F177" i="2"/>
  <c r="F174" i="2" s="1"/>
  <c r="E177" i="2"/>
  <c r="E174" i="2" s="1"/>
  <c r="D177" i="2"/>
  <c r="D174" i="2" s="1"/>
  <c r="AE174" i="2"/>
  <c r="AD174" i="2"/>
  <c r="AC174" i="2"/>
  <c r="AB174" i="2"/>
  <c r="AA174" i="2"/>
  <c r="Z174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AE168" i="2"/>
  <c r="AD168" i="2"/>
  <c r="AD166" i="2" s="1"/>
  <c r="AC168" i="2"/>
  <c r="AC166" i="2" s="1"/>
  <c r="AB168" i="2"/>
  <c r="AB166" i="2" s="1"/>
  <c r="AA168" i="2"/>
  <c r="Z168" i="2"/>
  <c r="Y168" i="2"/>
  <c r="Y166" i="2" s="1"/>
  <c r="X168" i="2"/>
  <c r="W168" i="2"/>
  <c r="V168" i="2"/>
  <c r="U168" i="2"/>
  <c r="T168" i="2"/>
  <c r="T166" i="2" s="1"/>
  <c r="S168" i="2"/>
  <c r="S166" i="2" s="1"/>
  <c r="R168" i="2"/>
  <c r="Q168" i="2"/>
  <c r="P168" i="2"/>
  <c r="O168" i="2"/>
  <c r="O166" i="2" s="1"/>
  <c r="N168" i="2"/>
  <c r="M168" i="2"/>
  <c r="M166" i="2" s="1"/>
  <c r="L168" i="2"/>
  <c r="L166" i="2" s="1"/>
  <c r="K168" i="2"/>
  <c r="J168" i="2"/>
  <c r="J166" i="2" s="1"/>
  <c r="I168" i="2"/>
  <c r="I166" i="2" s="1"/>
  <c r="H168" i="2"/>
  <c r="H166" i="2" s="1"/>
  <c r="G168" i="2"/>
  <c r="F168" i="2"/>
  <c r="E168" i="2"/>
  <c r="E166" i="2" s="1"/>
  <c r="D168" i="2"/>
  <c r="AA166" i="2"/>
  <c r="U166" i="2"/>
  <c r="G166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AE141" i="2"/>
  <c r="AD141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AE131" i="2"/>
  <c r="AD131" i="2"/>
  <c r="AD130" i="2" s="1"/>
  <c r="AD129" i="2" s="1"/>
  <c r="AC131" i="2"/>
  <c r="AB131" i="2"/>
  <c r="AA131" i="2"/>
  <c r="Z131" i="2"/>
  <c r="Y131" i="2"/>
  <c r="X131" i="2"/>
  <c r="W131" i="2"/>
  <c r="W130" i="2" s="1"/>
  <c r="W129" i="2" s="1"/>
  <c r="V131" i="2"/>
  <c r="V130" i="2" s="1"/>
  <c r="V129" i="2" s="1"/>
  <c r="U131" i="2"/>
  <c r="T131" i="2"/>
  <c r="S131" i="2"/>
  <c r="S130" i="2" s="1"/>
  <c r="S129" i="2" s="1"/>
  <c r="R131" i="2"/>
  <c r="Q131" i="2"/>
  <c r="Q130" i="2" s="1"/>
  <c r="Q129" i="2" s="1"/>
  <c r="P131" i="2"/>
  <c r="O131" i="2"/>
  <c r="O130" i="2" s="1"/>
  <c r="O129" i="2" s="1"/>
  <c r="N131" i="2"/>
  <c r="N130" i="2" s="1"/>
  <c r="N129" i="2" s="1"/>
  <c r="M131" i="2"/>
  <c r="L131" i="2"/>
  <c r="K131" i="2"/>
  <c r="K130" i="2" s="1"/>
  <c r="K129" i="2" s="1"/>
  <c r="J131" i="2"/>
  <c r="J130" i="2" s="1"/>
  <c r="J129" i="2" s="1"/>
  <c r="I131" i="2"/>
  <c r="H131" i="2"/>
  <c r="G131" i="2"/>
  <c r="G130" i="2" s="1"/>
  <c r="G129" i="2" s="1"/>
  <c r="F131" i="2"/>
  <c r="E131" i="2"/>
  <c r="D131" i="2"/>
  <c r="AE130" i="2"/>
  <c r="AE129" i="2" s="1"/>
  <c r="AE123" i="2"/>
  <c r="AD123" i="2"/>
  <c r="AD122" i="2" s="1"/>
  <c r="AC123" i="2"/>
  <c r="AC122" i="2" s="1"/>
  <c r="AB123" i="2"/>
  <c r="AB122" i="2" s="1"/>
  <c r="AA123" i="2"/>
  <c r="AA122" i="2" s="1"/>
  <c r="Z123" i="2"/>
  <c r="Z122" i="2" s="1"/>
  <c r="Y123" i="2"/>
  <c r="Y122" i="2" s="1"/>
  <c r="X123" i="2"/>
  <c r="X122" i="2" s="1"/>
  <c r="W123" i="2"/>
  <c r="W122" i="2" s="1"/>
  <c r="V123" i="2"/>
  <c r="V122" i="2" s="1"/>
  <c r="U123" i="2"/>
  <c r="U122" i="2" s="1"/>
  <c r="T123" i="2"/>
  <c r="T122" i="2" s="1"/>
  <c r="S123" i="2"/>
  <c r="S122" i="2" s="1"/>
  <c r="R123" i="2"/>
  <c r="R122" i="2" s="1"/>
  <c r="Q123" i="2"/>
  <c r="Q122" i="2" s="1"/>
  <c r="P123" i="2"/>
  <c r="P122" i="2" s="1"/>
  <c r="O123" i="2"/>
  <c r="O122" i="2" s="1"/>
  <c r="N123" i="2"/>
  <c r="N122" i="2" s="1"/>
  <c r="M123" i="2"/>
  <c r="M122" i="2" s="1"/>
  <c r="L123" i="2"/>
  <c r="L122" i="2" s="1"/>
  <c r="K123" i="2"/>
  <c r="K122" i="2" s="1"/>
  <c r="J123" i="2"/>
  <c r="J122" i="2" s="1"/>
  <c r="I123" i="2"/>
  <c r="I122" i="2" s="1"/>
  <c r="H123" i="2"/>
  <c r="H122" i="2" s="1"/>
  <c r="G123" i="2"/>
  <c r="G122" i="2" s="1"/>
  <c r="F123" i="2"/>
  <c r="F122" i="2" s="1"/>
  <c r="E123" i="2"/>
  <c r="E122" i="2" s="1"/>
  <c r="D123" i="2"/>
  <c r="D122" i="2" s="1"/>
  <c r="AE122" i="2"/>
  <c r="AE118" i="2"/>
  <c r="AE117" i="2" s="1"/>
  <c r="AD118" i="2"/>
  <c r="AD117" i="2" s="1"/>
  <c r="AC118" i="2"/>
  <c r="AC117" i="2" s="1"/>
  <c r="AB118" i="2"/>
  <c r="AB117" i="2" s="1"/>
  <c r="AA118" i="2"/>
  <c r="AA117" i="2" s="1"/>
  <c r="Z118" i="2"/>
  <c r="Z117" i="2" s="1"/>
  <c r="Y118" i="2"/>
  <c r="Y117" i="2" s="1"/>
  <c r="X118" i="2"/>
  <c r="X117" i="2" s="1"/>
  <c r="W118" i="2"/>
  <c r="W117" i="2" s="1"/>
  <c r="V118" i="2"/>
  <c r="V117" i="2" s="1"/>
  <c r="U118" i="2"/>
  <c r="U117" i="2" s="1"/>
  <c r="T118" i="2"/>
  <c r="T117" i="2" s="1"/>
  <c r="S118" i="2"/>
  <c r="S117" i="2" s="1"/>
  <c r="R118" i="2"/>
  <c r="R117" i="2" s="1"/>
  <c r="Q118" i="2"/>
  <c r="Q117" i="2" s="1"/>
  <c r="P118" i="2"/>
  <c r="P117" i="2" s="1"/>
  <c r="O118" i="2"/>
  <c r="O117" i="2" s="1"/>
  <c r="N118" i="2"/>
  <c r="N117" i="2" s="1"/>
  <c r="M118" i="2"/>
  <c r="M117" i="2" s="1"/>
  <c r="L118" i="2"/>
  <c r="L117" i="2" s="1"/>
  <c r="K118" i="2"/>
  <c r="K117" i="2" s="1"/>
  <c r="J118" i="2"/>
  <c r="J117" i="2" s="1"/>
  <c r="I118" i="2"/>
  <c r="I117" i="2" s="1"/>
  <c r="H118" i="2"/>
  <c r="H117" i="2" s="1"/>
  <c r="G118" i="2"/>
  <c r="G117" i="2" s="1"/>
  <c r="F118" i="2"/>
  <c r="F117" i="2" s="1"/>
  <c r="E118" i="2"/>
  <c r="E117" i="2" s="1"/>
  <c r="D118" i="2"/>
  <c r="D117" i="2" s="1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R89" i="2" s="1"/>
  <c r="R86" i="2" s="1"/>
  <c r="Q90" i="2"/>
  <c r="P90" i="2"/>
  <c r="O90" i="2"/>
  <c r="N90" i="2"/>
  <c r="M90" i="2"/>
  <c r="L90" i="2"/>
  <c r="L89" i="2" s="1"/>
  <c r="L86" i="2" s="1"/>
  <c r="K90" i="2"/>
  <c r="J90" i="2"/>
  <c r="I90" i="2"/>
  <c r="H90" i="2"/>
  <c r="G90" i="2"/>
  <c r="G89" i="2" s="1"/>
  <c r="G86" i="2" s="1"/>
  <c r="F90" i="2"/>
  <c r="F89" i="2" s="1"/>
  <c r="F86" i="2" s="1"/>
  <c r="E90" i="2"/>
  <c r="D90" i="2"/>
  <c r="D89" i="2" s="1"/>
  <c r="D86" i="2" s="1"/>
  <c r="AE89" i="2"/>
  <c r="AE86" i="2" s="1"/>
  <c r="AD89" i="2"/>
  <c r="AD86" i="2" s="1"/>
  <c r="AC89" i="2"/>
  <c r="AC86" i="2" s="1"/>
  <c r="AB89" i="2"/>
  <c r="AB86" i="2" s="1"/>
  <c r="AA89" i="2"/>
  <c r="AA86" i="2" s="1"/>
  <c r="Z89" i="2"/>
  <c r="Z86" i="2" s="1"/>
  <c r="Y89" i="2"/>
  <c r="Y86" i="2" s="1"/>
  <c r="X89" i="2"/>
  <c r="X86" i="2" s="1"/>
  <c r="W89" i="2"/>
  <c r="W86" i="2" s="1"/>
  <c r="V89" i="2"/>
  <c r="V86" i="2" s="1"/>
  <c r="U89" i="2"/>
  <c r="U86" i="2" s="1"/>
  <c r="T89" i="2"/>
  <c r="T86" i="2" s="1"/>
  <c r="S89" i="2"/>
  <c r="S86" i="2" s="1"/>
  <c r="N89" i="2"/>
  <c r="N86" i="2" s="1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AE74" i="2"/>
  <c r="AE73" i="2" s="1"/>
  <c r="AD74" i="2"/>
  <c r="AD73" i="2" s="1"/>
  <c r="AC74" i="2"/>
  <c r="AC73" i="2" s="1"/>
  <c r="AB74" i="2"/>
  <c r="AB73" i="2" s="1"/>
  <c r="AA74" i="2"/>
  <c r="AA73" i="2" s="1"/>
  <c r="Z74" i="2"/>
  <c r="Z73" i="2" s="1"/>
  <c r="Y74" i="2"/>
  <c r="Y73" i="2" s="1"/>
  <c r="X74" i="2"/>
  <c r="X73" i="2" s="1"/>
  <c r="W74" i="2"/>
  <c r="W73" i="2" s="1"/>
  <c r="V74" i="2"/>
  <c r="V73" i="2" s="1"/>
  <c r="U74" i="2"/>
  <c r="U73" i="2" s="1"/>
  <c r="T74" i="2"/>
  <c r="T73" i="2" s="1"/>
  <c r="S74" i="2"/>
  <c r="S73" i="2" s="1"/>
  <c r="R74" i="2"/>
  <c r="R73" i="2" s="1"/>
  <c r="Q74" i="2"/>
  <c r="Q73" i="2" s="1"/>
  <c r="P74" i="2"/>
  <c r="P73" i="2" s="1"/>
  <c r="O74" i="2"/>
  <c r="O73" i="2" s="1"/>
  <c r="N74" i="2"/>
  <c r="N73" i="2" s="1"/>
  <c r="M74" i="2"/>
  <c r="M73" i="2" s="1"/>
  <c r="L74" i="2"/>
  <c r="L73" i="2" s="1"/>
  <c r="K74" i="2"/>
  <c r="K73" i="2" s="1"/>
  <c r="J74" i="2"/>
  <c r="J73" i="2" s="1"/>
  <c r="I74" i="2"/>
  <c r="I73" i="2" s="1"/>
  <c r="H74" i="2"/>
  <c r="H73" i="2" s="1"/>
  <c r="G74" i="2"/>
  <c r="G73" i="2" s="1"/>
  <c r="F74" i="2"/>
  <c r="F73" i="2" s="1"/>
  <c r="E74" i="2"/>
  <c r="E73" i="2" s="1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AE216" i="2"/>
  <c r="AD216" i="2"/>
  <c r="AC216" i="2"/>
  <c r="AB216" i="2"/>
  <c r="AA216" i="2"/>
  <c r="Z216" i="2"/>
  <c r="Y216" i="2"/>
  <c r="X216" i="2"/>
  <c r="W216" i="2"/>
  <c r="V216" i="2"/>
  <c r="U216" i="2"/>
  <c r="T216" i="2"/>
  <c r="S216" i="2"/>
  <c r="R216" i="2"/>
  <c r="Q216" i="2"/>
  <c r="P216" i="2"/>
  <c r="O66" i="2"/>
  <c r="O152" i="2" s="1"/>
  <c r="O216" i="2" s="1"/>
  <c r="N66" i="2"/>
  <c r="N152" i="2" s="1"/>
  <c r="N216" i="2" s="1"/>
  <c r="M66" i="2"/>
  <c r="M152" i="2" s="1"/>
  <c r="M216" i="2" s="1"/>
  <c r="L66" i="2"/>
  <c r="L152" i="2" s="1"/>
  <c r="L216" i="2" s="1"/>
  <c r="K66" i="2"/>
  <c r="K152" i="2" s="1"/>
  <c r="K216" i="2" s="1"/>
  <c r="J66" i="2"/>
  <c r="J152" i="2" s="1"/>
  <c r="J216" i="2" s="1"/>
  <c r="I66" i="2"/>
  <c r="I152" i="2" s="1"/>
  <c r="I216" i="2" s="1"/>
  <c r="H66" i="2"/>
  <c r="H152" i="2" s="1"/>
  <c r="H216" i="2" s="1"/>
  <c r="G66" i="2"/>
  <c r="G152" i="2" s="1"/>
  <c r="G216" i="2" s="1"/>
  <c r="F66" i="2"/>
  <c r="F152" i="2" s="1"/>
  <c r="F216" i="2" s="1"/>
  <c r="E66" i="2"/>
  <c r="E152" i="2" s="1"/>
  <c r="E216" i="2" s="1"/>
  <c r="D66" i="2"/>
  <c r="D152" i="2" s="1"/>
  <c r="D216" i="2" s="1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AE38" i="2"/>
  <c r="AE37" i="2" s="1"/>
  <c r="AD38" i="2"/>
  <c r="AD37" i="2" s="1"/>
  <c r="AC38" i="2"/>
  <c r="AC37" i="2" s="1"/>
  <c r="AB38" i="2"/>
  <c r="AB37" i="2" s="1"/>
  <c r="AA38" i="2"/>
  <c r="AA37" i="2" s="1"/>
  <c r="Z38" i="2"/>
  <c r="Z37" i="2" s="1"/>
  <c r="Y38" i="2"/>
  <c r="Y37" i="2" s="1"/>
  <c r="X38" i="2"/>
  <c r="X37" i="2" s="1"/>
  <c r="W38" i="2"/>
  <c r="W37" i="2" s="1"/>
  <c r="V38" i="2"/>
  <c r="V37" i="2" s="1"/>
  <c r="U38" i="2"/>
  <c r="U37" i="2" s="1"/>
  <c r="T38" i="2"/>
  <c r="S38" i="2"/>
  <c r="S37" i="2" s="1"/>
  <c r="R38" i="2"/>
  <c r="R37" i="2" s="1"/>
  <c r="Q38" i="2"/>
  <c r="Q37" i="2" s="1"/>
  <c r="P38" i="2"/>
  <c r="P37" i="2" s="1"/>
  <c r="O38" i="2"/>
  <c r="O37" i="2" s="1"/>
  <c r="N38" i="2"/>
  <c r="N37" i="2" s="1"/>
  <c r="M38" i="2"/>
  <c r="M37" i="2" s="1"/>
  <c r="L38" i="2"/>
  <c r="L37" i="2" s="1"/>
  <c r="K38" i="2"/>
  <c r="K37" i="2" s="1"/>
  <c r="J38" i="2"/>
  <c r="J37" i="2" s="1"/>
  <c r="I38" i="2"/>
  <c r="I37" i="2" s="1"/>
  <c r="H38" i="2"/>
  <c r="H37" i="2" s="1"/>
  <c r="G38" i="2"/>
  <c r="G37" i="2" s="1"/>
  <c r="F38" i="2"/>
  <c r="F37" i="2" s="1"/>
  <c r="E38" i="2"/>
  <c r="E37" i="2" s="1"/>
  <c r="T37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D26" i="2" s="1"/>
  <c r="D36" i="2" s="1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W166" i="2" l="1"/>
  <c r="R130" i="2"/>
  <c r="R129" i="2" s="1"/>
  <c r="F166" i="2"/>
  <c r="Z166" i="2"/>
  <c r="X166" i="2"/>
  <c r="V166" i="2"/>
  <c r="Q166" i="2"/>
  <c r="H130" i="2"/>
  <c r="H129" i="2" s="1"/>
  <c r="D130" i="2"/>
  <c r="D129" i="2" s="1"/>
  <c r="AB130" i="2"/>
  <c r="AB129" i="2" s="1"/>
  <c r="AB116" i="2"/>
  <c r="X116" i="2"/>
  <c r="L26" i="2"/>
  <c r="M183" i="2"/>
  <c r="M165" i="2" s="1"/>
  <c r="M212" i="2" s="1"/>
  <c r="U183" i="2"/>
  <c r="U165" i="2" s="1"/>
  <c r="U212" i="2" s="1"/>
  <c r="Y183" i="2"/>
  <c r="Y165" i="2" s="1"/>
  <c r="Y212" i="2" s="1"/>
  <c r="AA183" i="2"/>
  <c r="AA165" i="2" s="1"/>
  <c r="AA212" i="2" s="1"/>
  <c r="AC183" i="2"/>
  <c r="AC165" i="2" s="1"/>
  <c r="AC212" i="2" s="1"/>
  <c r="AE166" i="2"/>
  <c r="P130" i="2"/>
  <c r="P129" i="2" s="1"/>
  <c r="T130" i="2"/>
  <c r="T129" i="2" s="1"/>
  <c r="AC130" i="2"/>
  <c r="AC129" i="2" s="1"/>
  <c r="AE116" i="2"/>
  <c r="AE109" i="2" s="1"/>
  <c r="F116" i="2"/>
  <c r="J116" i="2"/>
  <c r="J109" i="2" s="1"/>
  <c r="N116" i="2"/>
  <c r="N109" i="2" s="1"/>
  <c r="D116" i="2"/>
  <c r="X26" i="2"/>
  <c r="X36" i="2" s="1"/>
  <c r="X56" i="2" s="1"/>
  <c r="X61" i="2" s="1"/>
  <c r="AD26" i="2"/>
  <c r="AD36" i="2" s="1"/>
  <c r="AD56" i="2" s="1"/>
  <c r="AD61" i="2" s="1"/>
  <c r="AB26" i="2"/>
  <c r="AB36" i="2" s="1"/>
  <c r="AB56" i="2" s="1"/>
  <c r="AB61" i="2" s="1"/>
  <c r="V26" i="2"/>
  <c r="V36" i="2" s="1"/>
  <c r="V56" i="2" s="1"/>
  <c r="V61" i="2" s="1"/>
  <c r="T26" i="2"/>
  <c r="T36" i="2" s="1"/>
  <c r="T56" i="2" s="1"/>
  <c r="T61" i="2" s="1"/>
  <c r="R26" i="2"/>
  <c r="R36" i="2" s="1"/>
  <c r="R56" i="2" s="1"/>
  <c r="R61" i="2" s="1"/>
  <c r="P26" i="2"/>
  <c r="P36" i="2" s="1"/>
  <c r="P56" i="2" s="1"/>
  <c r="P61" i="2" s="1"/>
  <c r="N26" i="2"/>
  <c r="N36" i="2" s="1"/>
  <c r="N56" i="2" s="1"/>
  <c r="N61" i="2" s="1"/>
  <c r="J26" i="2"/>
  <c r="J36" i="2" s="1"/>
  <c r="J56" i="2" s="1"/>
  <c r="J61" i="2" s="1"/>
  <c r="H26" i="2"/>
  <c r="H36" i="2" s="1"/>
  <c r="H56" i="2" s="1"/>
  <c r="H61" i="2" s="1"/>
  <c r="F26" i="2"/>
  <c r="F36" i="2" s="1"/>
  <c r="F56" i="2" s="1"/>
  <c r="F61" i="2" s="1"/>
  <c r="Q183" i="2"/>
  <c r="I89" i="2"/>
  <c r="I86" i="2" s="1"/>
  <c r="I67" i="2" s="1"/>
  <c r="Q89" i="2"/>
  <c r="Q86" i="2" s="1"/>
  <c r="Q67" i="2" s="1"/>
  <c r="N166" i="2"/>
  <c r="M116" i="2"/>
  <c r="K166" i="2"/>
  <c r="F183" i="2"/>
  <c r="F165" i="2" s="1"/>
  <c r="F212" i="2" s="1"/>
  <c r="K89" i="2"/>
  <c r="K86" i="2" s="1"/>
  <c r="K67" i="2" s="1"/>
  <c r="O89" i="2"/>
  <c r="O86" i="2" s="1"/>
  <c r="O67" i="2" s="1"/>
  <c r="AD116" i="2"/>
  <c r="AD109" i="2" s="1"/>
  <c r="V116" i="2"/>
  <c r="V109" i="2" s="1"/>
  <c r="X130" i="2"/>
  <c r="X129" i="2" s="1"/>
  <c r="L130" i="2"/>
  <c r="L129" i="2" s="1"/>
  <c r="P166" i="2"/>
  <c r="E89" i="2"/>
  <c r="E86" i="2" s="1"/>
  <c r="E67" i="2" s="1"/>
  <c r="M89" i="2"/>
  <c r="M86" i="2" s="1"/>
  <c r="M67" i="2" s="1"/>
  <c r="R116" i="2"/>
  <c r="Z130" i="2"/>
  <c r="Z129" i="2" s="1"/>
  <c r="R166" i="2"/>
  <c r="J89" i="2"/>
  <c r="J86" i="2" s="1"/>
  <c r="J67" i="2" s="1"/>
  <c r="K116" i="2"/>
  <c r="K109" i="2" s="1"/>
  <c r="U116" i="2"/>
  <c r="H89" i="2"/>
  <c r="H86" i="2" s="1"/>
  <c r="H67" i="2" s="1"/>
  <c r="P89" i="2"/>
  <c r="P86" i="2" s="1"/>
  <c r="P67" i="2" s="1"/>
  <c r="O116" i="2"/>
  <c r="O109" i="2" s="1"/>
  <c r="Z116" i="2"/>
  <c r="S116" i="2"/>
  <c r="S109" i="2" s="1"/>
  <c r="W116" i="2"/>
  <c r="W109" i="2" s="1"/>
  <c r="I183" i="2"/>
  <c r="I165" i="2" s="1"/>
  <c r="I212" i="2" s="1"/>
  <c r="AD183" i="2"/>
  <c r="AD165" i="2" s="1"/>
  <c r="AD212" i="2" s="1"/>
  <c r="W183" i="2"/>
  <c r="W165" i="2" s="1"/>
  <c r="W212" i="2" s="1"/>
  <c r="V183" i="2"/>
  <c r="T183" i="2"/>
  <c r="T165" i="2" s="1"/>
  <c r="T212" i="2" s="1"/>
  <c r="S183" i="2"/>
  <c r="S165" i="2" s="1"/>
  <c r="S212" i="2" s="1"/>
  <c r="O183" i="2"/>
  <c r="O165" i="2" s="1"/>
  <c r="O212" i="2" s="1"/>
  <c r="K183" i="2"/>
  <c r="G183" i="2"/>
  <c r="G165" i="2" s="1"/>
  <c r="G212" i="2" s="1"/>
  <c r="AE183" i="2"/>
  <c r="AB183" i="2"/>
  <c r="AB165" i="2" s="1"/>
  <c r="AB212" i="2" s="1"/>
  <c r="Z183" i="2"/>
  <c r="X183" i="2"/>
  <c r="E183" i="2"/>
  <c r="E165" i="2" s="1"/>
  <c r="E212" i="2" s="1"/>
  <c r="R183" i="2"/>
  <c r="R165" i="2" s="1"/>
  <c r="R212" i="2" s="1"/>
  <c r="P183" i="2"/>
  <c r="N183" i="2"/>
  <c r="L183" i="2"/>
  <c r="L165" i="2" s="1"/>
  <c r="L212" i="2" s="1"/>
  <c r="J183" i="2"/>
  <c r="J165" i="2" s="1"/>
  <c r="J212" i="2" s="1"/>
  <c r="H183" i="2"/>
  <c r="H165" i="2" s="1"/>
  <c r="H212" i="2" s="1"/>
  <c r="D183" i="2"/>
  <c r="D166" i="2"/>
  <c r="AA130" i="2"/>
  <c r="AA129" i="2" s="1"/>
  <c r="I130" i="2"/>
  <c r="I129" i="2" s="1"/>
  <c r="Y130" i="2"/>
  <c r="Y129" i="2" s="1"/>
  <c r="F130" i="2"/>
  <c r="F129" i="2" s="1"/>
  <c r="E130" i="2"/>
  <c r="E129" i="2" s="1"/>
  <c r="M130" i="2"/>
  <c r="M129" i="2" s="1"/>
  <c r="U130" i="2"/>
  <c r="U129" i="2" s="1"/>
  <c r="AA116" i="2"/>
  <c r="P116" i="2"/>
  <c r="L116" i="2"/>
  <c r="H116" i="2"/>
  <c r="AC116" i="2"/>
  <c r="Y116" i="2"/>
  <c r="T116" i="2"/>
  <c r="Q116" i="2"/>
  <c r="Q109" i="2" s="1"/>
  <c r="I116" i="2"/>
  <c r="G116" i="2"/>
  <c r="G109" i="2" s="1"/>
  <c r="E116" i="2"/>
  <c r="D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N67" i="2"/>
  <c r="L67" i="2"/>
  <c r="F67" i="2"/>
  <c r="G67" i="2"/>
  <c r="L36" i="2"/>
  <c r="L56" i="2" s="1"/>
  <c r="L61" i="2" s="1"/>
  <c r="Z26" i="2"/>
  <c r="Z36" i="2" s="1"/>
  <c r="Z56" i="2" s="1"/>
  <c r="Z61" i="2" s="1"/>
  <c r="AC26" i="2"/>
  <c r="AC36" i="2" s="1"/>
  <c r="AC56" i="2" s="1"/>
  <c r="AC61" i="2" s="1"/>
  <c r="Y26" i="2"/>
  <c r="Y36" i="2" s="1"/>
  <c r="Y56" i="2" s="1"/>
  <c r="Y61" i="2" s="1"/>
  <c r="U26" i="2"/>
  <c r="U36" i="2" s="1"/>
  <c r="U56" i="2" s="1"/>
  <c r="U61" i="2" s="1"/>
  <c r="Q26" i="2"/>
  <c r="Q36" i="2" s="1"/>
  <c r="Q56" i="2" s="1"/>
  <c r="Q61" i="2" s="1"/>
  <c r="M26" i="2"/>
  <c r="M36" i="2" s="1"/>
  <c r="M56" i="2" s="1"/>
  <c r="M61" i="2" s="1"/>
  <c r="I26" i="2"/>
  <c r="I36" i="2" s="1"/>
  <c r="I56" i="2" s="1"/>
  <c r="I61" i="2" s="1"/>
  <c r="E26" i="2"/>
  <c r="E36" i="2" s="1"/>
  <c r="E56" i="2" s="1"/>
  <c r="E61" i="2" s="1"/>
  <c r="G26" i="2"/>
  <c r="G36" i="2" s="1"/>
  <c r="G56" i="2" s="1"/>
  <c r="G61" i="2" s="1"/>
  <c r="K26" i="2"/>
  <c r="K36" i="2" s="1"/>
  <c r="K56" i="2" s="1"/>
  <c r="K61" i="2" s="1"/>
  <c r="O26" i="2"/>
  <c r="O36" i="2" s="1"/>
  <c r="O56" i="2" s="1"/>
  <c r="O61" i="2" s="1"/>
  <c r="S26" i="2"/>
  <c r="S36" i="2" s="1"/>
  <c r="S56" i="2" s="1"/>
  <c r="S61" i="2" s="1"/>
  <c r="W26" i="2"/>
  <c r="W36" i="2" s="1"/>
  <c r="W56" i="2" s="1"/>
  <c r="W61" i="2" s="1"/>
  <c r="AA26" i="2"/>
  <c r="AA36" i="2" s="1"/>
  <c r="AA56" i="2" s="1"/>
  <c r="AA61" i="2" s="1"/>
  <c r="AE26" i="2"/>
  <c r="AE36" i="2" s="1"/>
  <c r="AE56" i="2" s="1"/>
  <c r="AE61" i="2" s="1"/>
  <c r="D56" i="2"/>
  <c r="D61" i="2" s="1"/>
  <c r="R109" i="2" l="1"/>
  <c r="R149" i="2" s="1"/>
  <c r="R213" i="2" s="1"/>
  <c r="AB109" i="2"/>
  <c r="V165" i="2"/>
  <c r="V212" i="2" s="1"/>
  <c r="Z165" i="2"/>
  <c r="Z212" i="2" s="1"/>
  <c r="X165" i="2"/>
  <c r="X212" i="2" s="1"/>
  <c r="Q165" i="2"/>
  <c r="Q212" i="2" s="1"/>
  <c r="H109" i="2"/>
  <c r="H149" i="2" s="1"/>
  <c r="H213" i="2" s="1"/>
  <c r="D109" i="2"/>
  <c r="D149" i="2" s="1"/>
  <c r="L109" i="2"/>
  <c r="L149" i="2" s="1"/>
  <c r="L213" i="2" s="1"/>
  <c r="Z109" i="2"/>
  <c r="Z149" i="2" s="1"/>
  <c r="X109" i="2"/>
  <c r="X149" i="2" s="1"/>
  <c r="AE165" i="2"/>
  <c r="AE212" i="2" s="1"/>
  <c r="K165" i="2"/>
  <c r="K212" i="2" s="1"/>
  <c r="P165" i="2"/>
  <c r="P212" i="2" s="1"/>
  <c r="P109" i="2"/>
  <c r="P149" i="2" s="1"/>
  <c r="T109" i="2"/>
  <c r="T149" i="2" s="1"/>
  <c r="T213" i="2" s="1"/>
  <c r="AC109" i="2"/>
  <c r="AC149" i="2" s="1"/>
  <c r="AC213" i="2" s="1"/>
  <c r="F109" i="2"/>
  <c r="F149" i="2" s="1"/>
  <c r="F213" i="2" s="1"/>
  <c r="E109" i="2"/>
  <c r="E149" i="2" s="1"/>
  <c r="E213" i="2" s="1"/>
  <c r="U109" i="2"/>
  <c r="U149" i="2" s="1"/>
  <c r="U213" i="2" s="1"/>
  <c r="M109" i="2"/>
  <c r="M149" i="2" s="1"/>
  <c r="M213" i="2" s="1"/>
  <c r="Y109" i="2"/>
  <c r="Y149" i="2" s="1"/>
  <c r="Y213" i="2" s="1"/>
  <c r="I109" i="2"/>
  <c r="I149" i="2" s="1"/>
  <c r="I213" i="2" s="1"/>
  <c r="N165" i="2"/>
  <c r="N212" i="2" s="1"/>
  <c r="D165" i="2"/>
  <c r="D212" i="2" s="1"/>
  <c r="AA109" i="2"/>
  <c r="AA149" i="2" s="1"/>
  <c r="AA213" i="2" s="1"/>
  <c r="AE149" i="2"/>
  <c r="AD149" i="2"/>
  <c r="AD213" i="2" s="1"/>
  <c r="J149" i="2"/>
  <c r="J213" i="2" s="1"/>
  <c r="N149" i="2"/>
  <c r="AB149" i="2"/>
  <c r="AB213" i="2" s="1"/>
  <c r="O149" i="2"/>
  <c r="O213" i="2" s="1"/>
  <c r="G149" i="2"/>
  <c r="G213" i="2" s="1"/>
  <c r="W149" i="2"/>
  <c r="W213" i="2" s="1"/>
  <c r="S149" i="2"/>
  <c r="S213" i="2" s="1"/>
  <c r="V149" i="2"/>
  <c r="Q149" i="2"/>
  <c r="K149" i="2"/>
  <c r="Q213" i="2" l="1"/>
  <c r="V213" i="2"/>
  <c r="Z213" i="2"/>
  <c r="X213" i="2"/>
  <c r="K213" i="2"/>
  <c r="AE213" i="2"/>
  <c r="P213" i="2"/>
  <c r="N213" i="2"/>
  <c r="D2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Komentarz</author>
    <author>Andrzej Kominek</author>
  </authors>
  <commentList>
    <comment ref="C10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Komentarz:</t>
        </r>
        <r>
          <rPr>
            <sz val="8"/>
            <color indexed="81"/>
            <rFont val="Tahoma"/>
            <family val="2"/>
            <charset val="238"/>
          </rPr>
          <t xml:space="preserve">
Przychody ze sprzedaży:
W przypadku </t>
        </r>
        <r>
          <rPr>
            <i/>
            <sz val="8"/>
            <color indexed="81"/>
            <rFont val="Tahoma"/>
            <family val="2"/>
            <charset val="238"/>
          </rPr>
          <t>układu porównawczego</t>
        </r>
        <r>
          <rPr>
            <sz val="8"/>
            <color indexed="81"/>
            <rFont val="Tahoma"/>
            <family val="2"/>
            <charset val="238"/>
          </rPr>
          <t xml:space="preserve"> należy wypełnić pola </t>
        </r>
        <r>
          <rPr>
            <b/>
            <sz val="8"/>
            <color indexed="81"/>
            <rFont val="Tahoma"/>
            <family val="2"/>
            <charset val="238"/>
          </rPr>
          <t>A1</t>
        </r>
        <r>
          <rPr>
            <sz val="8"/>
            <color indexed="81"/>
            <rFont val="Tahoma"/>
            <family val="2"/>
            <charset val="238"/>
          </rPr>
          <t xml:space="preserve">, </t>
        </r>
        <r>
          <rPr>
            <b/>
            <sz val="8"/>
            <color indexed="81"/>
            <rFont val="Tahoma"/>
            <family val="2"/>
            <charset val="238"/>
          </rPr>
          <t>A2</t>
        </r>
        <r>
          <rPr>
            <sz val="8"/>
            <color indexed="81"/>
            <rFont val="Tahoma"/>
            <family val="2"/>
            <charset val="238"/>
          </rPr>
          <t xml:space="preserve">, </t>
        </r>
        <r>
          <rPr>
            <b/>
            <sz val="8"/>
            <color indexed="81"/>
            <rFont val="Tahoma"/>
            <family val="2"/>
            <charset val="238"/>
          </rPr>
          <t>A3</t>
        </r>
        <r>
          <rPr>
            <sz val="8"/>
            <color indexed="81"/>
            <rFont val="Tahoma"/>
            <family val="2"/>
            <charset val="238"/>
          </rPr>
          <t xml:space="preserve"> oraz </t>
        </r>
        <r>
          <rPr>
            <b/>
            <sz val="8"/>
            <color indexed="81"/>
            <rFont val="Tahoma"/>
            <family val="2"/>
            <charset val="238"/>
          </rPr>
          <t>A4</t>
        </r>
        <r>
          <rPr>
            <sz val="8"/>
            <color indexed="81"/>
            <rFont val="Tahoma"/>
            <family val="2"/>
            <charset val="238"/>
          </rPr>
          <t xml:space="preserve">. 
W przypadku </t>
        </r>
        <r>
          <rPr>
            <i/>
            <sz val="8"/>
            <color indexed="81"/>
            <rFont val="Tahoma"/>
            <family val="2"/>
            <charset val="238"/>
          </rPr>
          <t>układu kalkulacyjnego</t>
        </r>
        <r>
          <rPr>
            <sz val="8"/>
            <color indexed="81"/>
            <rFont val="Tahoma"/>
            <family val="2"/>
            <charset val="238"/>
          </rPr>
          <t xml:space="preserve"> należy wypełnić pola </t>
        </r>
        <r>
          <rPr>
            <b/>
            <sz val="8"/>
            <color indexed="81"/>
            <rFont val="Tahoma"/>
            <family val="2"/>
            <charset val="238"/>
          </rPr>
          <t>A1</t>
        </r>
        <r>
          <rPr>
            <sz val="8"/>
            <color indexed="81"/>
            <rFont val="Tahoma"/>
            <family val="2"/>
            <charset val="238"/>
          </rPr>
          <t xml:space="preserve"> oraz </t>
        </r>
        <r>
          <rPr>
            <b/>
            <sz val="8"/>
            <color indexed="81"/>
            <rFont val="Tahoma"/>
            <family val="2"/>
            <charset val="238"/>
          </rPr>
          <t>A4</t>
        </r>
        <r>
          <rPr>
            <sz val="8"/>
            <color indexed="81"/>
            <rFont val="Tahoma"/>
            <family val="2"/>
            <charset val="238"/>
          </rPr>
          <t xml:space="preserve">. </t>
        </r>
      </text>
    </comment>
    <comment ref="C16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Komentarz:</t>
        </r>
        <r>
          <rPr>
            <sz val="8"/>
            <color indexed="81"/>
            <rFont val="Tahoma"/>
            <family val="2"/>
            <charset val="238"/>
          </rPr>
          <t xml:space="preserve">
Koszty działalności operacyjnej:
W przypadku </t>
        </r>
        <r>
          <rPr>
            <i/>
            <sz val="8"/>
            <color indexed="81"/>
            <rFont val="Tahoma"/>
            <family val="2"/>
            <charset val="238"/>
          </rPr>
          <t>układu porównawczego</t>
        </r>
        <r>
          <rPr>
            <sz val="8"/>
            <color indexed="81"/>
            <rFont val="Tahoma"/>
            <family val="2"/>
            <charset val="238"/>
          </rPr>
          <t xml:space="preserve"> należy wypełnić pola </t>
        </r>
        <r>
          <rPr>
            <b/>
            <sz val="8"/>
            <color indexed="81"/>
            <rFont val="Tahoma"/>
            <family val="2"/>
            <charset val="238"/>
          </rPr>
          <t>B1</t>
        </r>
        <r>
          <rPr>
            <sz val="8"/>
            <color indexed="81"/>
            <rFont val="Tahoma"/>
            <family val="2"/>
            <charset val="238"/>
          </rPr>
          <t xml:space="preserve"> oraz </t>
        </r>
        <r>
          <rPr>
            <b/>
            <sz val="8"/>
            <color indexed="81"/>
            <rFont val="Tahoma"/>
            <family val="2"/>
            <charset val="238"/>
          </rPr>
          <t>B5</t>
        </r>
        <r>
          <rPr>
            <sz val="8"/>
            <color indexed="81"/>
            <rFont val="Tahoma"/>
            <family val="2"/>
            <charset val="238"/>
          </rPr>
          <t xml:space="preserve">. 
W przypadku </t>
        </r>
        <r>
          <rPr>
            <i/>
            <sz val="8"/>
            <color indexed="81"/>
            <rFont val="Tahoma"/>
            <family val="2"/>
            <charset val="238"/>
          </rPr>
          <t>układu kalkulacyjnego</t>
        </r>
        <r>
          <rPr>
            <sz val="8"/>
            <color indexed="81"/>
            <rFont val="Tahoma"/>
            <family val="2"/>
            <charset val="238"/>
          </rPr>
          <t xml:space="preserve"> należy wypełnić pola </t>
        </r>
        <r>
          <rPr>
            <b/>
            <sz val="8"/>
            <color indexed="81"/>
            <rFont val="Tahoma"/>
            <family val="2"/>
            <charset val="238"/>
          </rPr>
          <t>B1</t>
        </r>
        <r>
          <rPr>
            <sz val="8"/>
            <color indexed="81"/>
            <rFont val="Tahoma"/>
            <family val="2"/>
            <charset val="238"/>
          </rPr>
          <t xml:space="preserve">, </t>
        </r>
        <r>
          <rPr>
            <b/>
            <sz val="8"/>
            <color indexed="81"/>
            <rFont val="Tahoma"/>
            <family val="2"/>
            <charset val="238"/>
          </rPr>
          <t>B2</t>
        </r>
        <r>
          <rPr>
            <sz val="8"/>
            <color indexed="81"/>
            <rFont val="Tahoma"/>
            <family val="2"/>
            <charset val="238"/>
          </rPr>
          <t xml:space="preserve">, </t>
        </r>
        <r>
          <rPr>
            <b/>
            <sz val="8"/>
            <color indexed="81"/>
            <rFont val="Tahoma"/>
            <family val="2"/>
            <charset val="238"/>
          </rPr>
          <t>B3</t>
        </r>
        <r>
          <rPr>
            <sz val="8"/>
            <color indexed="81"/>
            <rFont val="Tahoma"/>
            <family val="2"/>
            <charset val="238"/>
          </rPr>
          <t xml:space="preserve"> oraz </t>
        </r>
        <r>
          <rPr>
            <b/>
            <sz val="8"/>
            <color indexed="81"/>
            <rFont val="Tahoma"/>
            <family val="2"/>
            <charset val="238"/>
          </rPr>
          <t>B4</t>
        </r>
        <r>
          <rPr>
            <sz val="8"/>
            <color indexed="81"/>
            <rFont val="Tahoma"/>
            <family val="2"/>
            <charset val="238"/>
          </rPr>
          <t xml:space="preserve">. </t>
        </r>
      </text>
    </comment>
    <comment ref="C224" authorId="1" shapeId="0" xr:uid="{00000000-0006-0000-0000-000003000000}">
      <text>
        <r>
          <rPr>
            <sz val="9"/>
            <color indexed="81"/>
            <rFont val="Tahoma"/>
            <family val="2"/>
          </rPr>
          <t>Należy podać zadłużenie z tytułu leasingu nie wykazywane w bilansie firmy</t>
        </r>
      </text>
    </comment>
    <comment ref="C225" authorId="1" shapeId="0" xr:uid="{00000000-0006-0000-0000-000004000000}">
      <text>
        <r>
          <rPr>
            <sz val="9"/>
            <color indexed="81"/>
            <rFont val="Tahoma"/>
            <family val="2"/>
          </rPr>
          <t>Należy podać kwotę zobowiązań pozabilansowych z tyt. gwarancji dobrego wykonania kontraktu, gwarancji z tytułu rękojmi i gwarancji, gwarancji przetargowych, gwarancji zwrotu zaliczki,  itp.</t>
        </r>
      </text>
    </comment>
    <comment ref="C226" authorId="1" shapeId="0" xr:uid="{00000000-0006-0000-0000-000005000000}">
      <text>
        <r>
          <rPr>
            <sz val="9"/>
            <color indexed="81"/>
            <rFont val="Tahoma"/>
            <family val="2"/>
          </rPr>
          <t>Należy podać kwotę zobowiązań pozabilansowych z tytułu poręczeń zobowiązań finansowych innych podmiotów, gwarancji spłaty kredytu, gwarancji spłaty rat leasingowych, gwarancji zapłaty, gwarancji celnych, itp.</t>
        </r>
      </text>
    </comment>
  </commentList>
</comments>
</file>

<file path=xl/sharedStrings.xml><?xml version="1.0" encoding="utf-8"?>
<sst xmlns="http://schemas.openxmlformats.org/spreadsheetml/2006/main" count="374" uniqueCount="213">
  <si>
    <t>Znaczące zobowiązania bieżące nie związane z podstawową działalnością</t>
  </si>
  <si>
    <t>6.</t>
  </si>
  <si>
    <t>Znaczące należności bieżące nie związane z podstawową działalnością</t>
  </si>
  <si>
    <t>5.</t>
  </si>
  <si>
    <t>Inne znaczące korekty zysku brutto nie związane z podstawową działalnością (przychodowe "-"; kosztowe "+")</t>
  </si>
  <si>
    <t>4.</t>
  </si>
  <si>
    <t>Dywidenda w roku obrachunkowym</t>
  </si>
  <si>
    <t>3.</t>
  </si>
  <si>
    <t>Odsetki od kredytów</t>
  </si>
  <si>
    <t>2.</t>
  </si>
  <si>
    <t>Amortyzacja</t>
  </si>
  <si>
    <t>1.</t>
  </si>
  <si>
    <t>Badane okresy</t>
  </si>
  <si>
    <t>Informacje uzupełniające</t>
  </si>
  <si>
    <t>suma kontrolna</t>
  </si>
  <si>
    <t>SUMA PASYWÓW</t>
  </si>
  <si>
    <t>II.</t>
  </si>
  <si>
    <t>I.</t>
  </si>
  <si>
    <t>E.</t>
  </si>
  <si>
    <t>Fundusze specjalne</t>
  </si>
  <si>
    <t>9.</t>
  </si>
  <si>
    <t>8.</t>
  </si>
  <si>
    <t>7.</t>
  </si>
  <si>
    <t>Zobowiązania krótkoterminowe</t>
  </si>
  <si>
    <t>D.</t>
  </si>
  <si>
    <t>III.</t>
  </si>
  <si>
    <t>Zobowiązania długoterminowe</t>
  </si>
  <si>
    <t>C.</t>
  </si>
  <si>
    <t>Pozostałe rezerwy</t>
  </si>
  <si>
    <t>B.</t>
  </si>
  <si>
    <t>VII.</t>
  </si>
  <si>
    <t>VI.</t>
  </si>
  <si>
    <t>V.</t>
  </si>
  <si>
    <t>IV.</t>
  </si>
  <si>
    <t>A.</t>
  </si>
  <si>
    <t>Bilans - pasywa</t>
  </si>
  <si>
    <t>SUMA AKTYWÓW</t>
  </si>
  <si>
    <t>Zapasy</t>
  </si>
  <si>
    <t>Należności długoterminowe</t>
  </si>
  <si>
    <t>środki transportu</t>
  </si>
  <si>
    <t>urządzenia techniczne i maszyny</t>
  </si>
  <si>
    <t>Wartości niematerialne i prawne</t>
  </si>
  <si>
    <t>Bilans - Aktywa</t>
  </si>
  <si>
    <t>Koszty finansowe</t>
  </si>
  <si>
    <t>H.</t>
  </si>
  <si>
    <t>Przychody finansowe</t>
  </si>
  <si>
    <t>G.</t>
  </si>
  <si>
    <t>Zysk/ strata na działalności operacyjnej (C+D-E)</t>
  </si>
  <si>
    <t>F.</t>
  </si>
  <si>
    <t>Pozostałe koszty operacyjne</t>
  </si>
  <si>
    <t>dotacje</t>
  </si>
  <si>
    <t>Pozostałe przychody operacyjne razem</t>
  </si>
  <si>
    <t>Zysk/ strata ze sprzedaży (A-B)</t>
  </si>
  <si>
    <t>koszt wytworzenia sprzedanych produktów</t>
  </si>
  <si>
    <t>Koszty działalności operacyjnej</t>
  </si>
  <si>
    <t>Zobowiąznia przeterminowane pow. 30 dni</t>
  </si>
  <si>
    <t>11.</t>
  </si>
  <si>
    <t>Należności przeterminowane pow. 30 dni</t>
  </si>
  <si>
    <t>10.</t>
  </si>
  <si>
    <t>Zobowiązania pozabilansowe - finansowe</t>
  </si>
  <si>
    <t>Zobowiązania pozabilansowe - gwarancyjne</t>
  </si>
  <si>
    <t>Zadłużenie pozabilansowe (leasing)</t>
  </si>
  <si>
    <t xml:space="preserve">   krótkoterminowe</t>
  </si>
  <si>
    <t xml:space="preserve">   długoterminowe</t>
  </si>
  <si>
    <t>Inne rozliczenia międzyokresowe</t>
  </si>
  <si>
    <t>Ujemna wartość firmy</t>
  </si>
  <si>
    <t>Rozliczenia międzyokresowe</t>
  </si>
  <si>
    <t>inne</t>
  </si>
  <si>
    <t>i)</t>
  </si>
  <si>
    <t>z tytułu wynagrodzeń</t>
  </si>
  <si>
    <t>h)</t>
  </si>
  <si>
    <t>z tytułu podatków, ceł, ubezpieczeń społecznych i zdrowotnych oraz innych tytułów publicznoprawnych</t>
  </si>
  <si>
    <t>g)</t>
  </si>
  <si>
    <t>zobowiązania wekslowe</t>
  </si>
  <si>
    <t>f)</t>
  </si>
  <si>
    <t>zaliczki na otrzymane dostawy i usługi</t>
  </si>
  <si>
    <t>e)</t>
  </si>
  <si>
    <t xml:space="preserve">   powyżej 12 miesięcy</t>
  </si>
  <si>
    <t xml:space="preserve">   do 12 miesięcy</t>
  </si>
  <si>
    <t>z tyt. dostaw i usług, o okresie wymagalności:</t>
  </si>
  <si>
    <t>d)</t>
  </si>
  <si>
    <t>inne zobowiązania finansowe</t>
  </si>
  <si>
    <t>c)</t>
  </si>
  <si>
    <t>z tyt. emisji dłużnych papierów wartościowych</t>
  </si>
  <si>
    <t>b)</t>
  </si>
  <si>
    <t>kredyty i pożyczki</t>
  </si>
  <si>
    <t>a)</t>
  </si>
  <si>
    <t>Wobec pozostałych jednostek</t>
  </si>
  <si>
    <t>z tytułu dostaw i usług, o okresie wymagalności:</t>
  </si>
  <si>
    <t>Wobec pozostałych jednostek, w których jednostka posiada zaangażowanie w kapitale</t>
  </si>
  <si>
    <t>Wobec jednostek powiązanych</t>
  </si>
  <si>
    <t>z tytułu emisji dłużnych papierów wartościowych</t>
  </si>
  <si>
    <t xml:space="preserve">   krótkoterminowa</t>
  </si>
  <si>
    <t xml:space="preserve">   długoterminowa</t>
  </si>
  <si>
    <t>Rezerwa na świadczenia emerytalne i podobne</t>
  </si>
  <si>
    <t>Rezerwa z tyt. odroczonego podatku dochodowego</t>
  </si>
  <si>
    <t>Rezerwy na zobowiązania</t>
  </si>
  <si>
    <t>Zobowiązania i rezerwy na zobowiązania</t>
  </si>
  <si>
    <t>Odpisy z zysku netto w ciągu roku obrotowego (wielkość ujemna)</t>
  </si>
  <si>
    <t>Zysk (strata) netto</t>
  </si>
  <si>
    <t>Zysk (strata) z lat ubiegłych</t>
  </si>
  <si>
    <t xml:space="preserve">   na udziały (akcje) własne</t>
  </si>
  <si>
    <t xml:space="preserve">   tworzone zgodnie z umową (statutem) spółki</t>
  </si>
  <si>
    <t>Pozostałe kapitały (fundusze) rezerwowe, w tym:</t>
  </si>
  <si>
    <t xml:space="preserve">    z tytułu aktualizacji wartości godziwej</t>
  </si>
  <si>
    <t>Kapitał (fundusz) z aktualizacji wyceny, w tym:</t>
  </si>
  <si>
    <t xml:space="preserve">   nadwyżka wartości sprzedaży (wartości emisyjnej)
   nad wartością nominalną udziałów (akcji)</t>
  </si>
  <si>
    <t>Kapitał (fundusz) zapasowy, w tym:</t>
  </si>
  <si>
    <t xml:space="preserve">Kapitał (fundusz) podstawowy </t>
  </si>
  <si>
    <t>Kapitał (fundusz) własny</t>
  </si>
  <si>
    <t>Udziały (akcje) własne (wielkość dodatnia)</t>
  </si>
  <si>
    <t>Należne wpłaty na kapitał podstawowy (wielkość dodatnia)</t>
  </si>
  <si>
    <t>Krótkoterminowe rozliczenia międzyokresowe</t>
  </si>
  <si>
    <t>Inne inwestycje krótkoterminowe</t>
  </si>
  <si>
    <t xml:space="preserve">   inne aktywa pieniężne</t>
  </si>
  <si>
    <t xml:space="preserve">   inne środki pieniężne</t>
  </si>
  <si>
    <t xml:space="preserve">   środki pieniężne w kasie i na rachunkach</t>
  </si>
  <si>
    <t>środki pieniężne i inne aktywa pieniężne</t>
  </si>
  <si>
    <t xml:space="preserve">   inne krótkoterminowe aktywa finansowe</t>
  </si>
  <si>
    <t xml:space="preserve">   udzielone pożyczki</t>
  </si>
  <si>
    <t xml:space="preserve">   inne papiery wartościowe</t>
  </si>
  <si>
    <t xml:space="preserve">   udziały lub akcje</t>
  </si>
  <si>
    <t>w pozostałych jednostkach</t>
  </si>
  <si>
    <t xml:space="preserve">w jednostkach powiązanych </t>
  </si>
  <si>
    <t>Krótkoterminowe aktywa finansowe</t>
  </si>
  <si>
    <t>Inwestycje krótkoterminowe</t>
  </si>
  <si>
    <t>dochodzone na drodze sądowej</t>
  </si>
  <si>
    <t>z tytułu podatków, dotacji, ceł, ubezpieczeń społecznych i zdrowotnych oraz innych</t>
  </si>
  <si>
    <t>z tytułu dostaw i usług, o okresie spłaty:</t>
  </si>
  <si>
    <t>Należności od pozostałych jednostek</t>
  </si>
  <si>
    <t>Należności od jednostek powiązanych</t>
  </si>
  <si>
    <t>Należności krótkoterminowe</t>
  </si>
  <si>
    <t>Zaliczki na dostawy</t>
  </si>
  <si>
    <t>Towary</t>
  </si>
  <si>
    <t>Produkty gotowe</t>
  </si>
  <si>
    <t>Półprodukty i produkty w toku</t>
  </si>
  <si>
    <t>Materiały</t>
  </si>
  <si>
    <t>Aktywa obrotowe</t>
  </si>
  <si>
    <t>Aktywa z tyt. odroczonego podatku dochod.</t>
  </si>
  <si>
    <t>Długoterminowe rozliczenia międzyokresowe</t>
  </si>
  <si>
    <t>Inne inwestycje długoterminowe</t>
  </si>
  <si>
    <t xml:space="preserve">   inne długoterminowe aktywa finansowe</t>
  </si>
  <si>
    <t>w pozostałych jednostkach, w których jednostka posiada zaangażowanie w kapitale</t>
  </si>
  <si>
    <t>Długoterminowe aktywa finansowe</t>
  </si>
  <si>
    <t>Nieruchomości</t>
  </si>
  <si>
    <t>Inwestycje długoterminowe</t>
  </si>
  <si>
    <t>Od pozostałych jednostek</t>
  </si>
  <si>
    <t>Od pozostałych jednostek, w których jednostka posiada zaangażowanie w kapitale</t>
  </si>
  <si>
    <t>Od jednostek powiązanych</t>
  </si>
  <si>
    <t>Zaliczki na środki trwałe w budowie</t>
  </si>
  <si>
    <t>Środki trwałe w budowie</t>
  </si>
  <si>
    <t>inne środki trwałe</t>
  </si>
  <si>
    <t>budynki, lokale, prawa do lokali i obiekty inżynierii lądowej i wodnej</t>
  </si>
  <si>
    <r>
      <t xml:space="preserve">grunty </t>
    </r>
    <r>
      <rPr>
        <sz val="9"/>
        <rFont val="Arial"/>
        <family val="2"/>
        <charset val="238"/>
      </rPr>
      <t>(w tym prawo użytkowania wieczystego)</t>
    </r>
  </si>
  <si>
    <t>Środki trwałe</t>
  </si>
  <si>
    <t>Rzeczowe aktywa trwałe</t>
  </si>
  <si>
    <t>Zaliczki na wartości niematerialne i prawne</t>
  </si>
  <si>
    <t>Inne wartości niematerialne i prawne</t>
  </si>
  <si>
    <t>Wartość firmy</t>
  </si>
  <si>
    <t>Koszty zakończonych prac rozwojowych</t>
  </si>
  <si>
    <t>Aktywa trwałe</t>
  </si>
  <si>
    <t>Zysk/ strata netto (I-J-K)</t>
  </si>
  <si>
    <t>L</t>
  </si>
  <si>
    <t>Pozostałe obowiązkowe zmniejszenie zysku (zwiększenie straty)</t>
  </si>
  <si>
    <t>K</t>
  </si>
  <si>
    <t>Część odroczona</t>
  </si>
  <si>
    <t>Część bieżąca</t>
  </si>
  <si>
    <t>Podatek dochodowy</t>
  </si>
  <si>
    <t>J.</t>
  </si>
  <si>
    <r>
      <t xml:space="preserve">Zysk/ strata brutto </t>
    </r>
    <r>
      <rPr>
        <sz val="10"/>
        <rFont val="Arial CE"/>
        <charset val="238"/>
      </rPr>
      <t>(F+G-H)</t>
    </r>
    <r>
      <rPr>
        <sz val="10"/>
        <rFont val="Arial CE"/>
        <family val="2"/>
        <charset val="238"/>
      </rPr>
      <t xml:space="preserve"> </t>
    </r>
  </si>
  <si>
    <t>Inne</t>
  </si>
  <si>
    <t>Aktualizacja wartości aktywów finansowych</t>
  </si>
  <si>
    <t>w jednostkach powiązanych</t>
  </si>
  <si>
    <t>Strata z tytułu rozchodu aktywów finansowych, w tym:</t>
  </si>
  <si>
    <t>dla jednostek powiązanych</t>
  </si>
  <si>
    <t>Odsetki, w tym:</t>
  </si>
  <si>
    <t>Zysk z tytułu rozchodu aktywów finansowych, w tym:</t>
  </si>
  <si>
    <t>od jednostek powiązanych</t>
  </si>
  <si>
    <t>w których jednostka posiada zaangażowanie w kapitale</t>
  </si>
  <si>
    <t>od jednostek pozostałych, w tym:</t>
  </si>
  <si>
    <t>od jednostek powiązanych, w tym:</t>
  </si>
  <si>
    <t>Dywidendy i udziały w zyskach, w tym:</t>
  </si>
  <si>
    <t>inne koszty operacyjne</t>
  </si>
  <si>
    <t>aktualizacja wartości aktywów niefinansowych</t>
  </si>
  <si>
    <t>Strata z tytułu rozchodu niefinansowych aktywów trwałych</t>
  </si>
  <si>
    <t>inne przychody operacyjne</t>
  </si>
  <si>
    <t>zysk ze zbycia niefinansowych aktywów trwałych</t>
  </si>
  <si>
    <r>
      <t xml:space="preserve">koszty wg rodzaju                        </t>
    </r>
    <r>
      <rPr>
        <i/>
        <sz val="8"/>
        <rFont val="Arial CE"/>
        <family val="2"/>
        <charset val="238"/>
      </rPr>
      <t>- ukł. porównawczy</t>
    </r>
  </si>
  <si>
    <r>
      <t xml:space="preserve">koszy ogólnego zarządu             </t>
    </r>
    <r>
      <rPr>
        <sz val="8"/>
        <rFont val="Arial CE"/>
        <family val="2"/>
        <charset val="238"/>
      </rPr>
      <t xml:space="preserve">- </t>
    </r>
    <r>
      <rPr>
        <i/>
        <sz val="8"/>
        <rFont val="Arial CE"/>
        <family val="2"/>
        <charset val="238"/>
      </rPr>
      <t>ukł. kalkulacyjny</t>
    </r>
  </si>
  <si>
    <r>
      <t xml:space="preserve">koszty sprzedaży         </t>
    </r>
    <r>
      <rPr>
        <i/>
        <sz val="9"/>
        <rFont val="Arial CE"/>
        <family val="2"/>
        <charset val="238"/>
      </rPr>
      <t xml:space="preserve"> </t>
    </r>
    <r>
      <rPr>
        <i/>
        <sz val="8"/>
        <rFont val="Arial CE"/>
        <family val="2"/>
        <charset val="238"/>
      </rPr>
      <t xml:space="preserve">                - ukł. kalkulacyjny</t>
    </r>
  </si>
  <si>
    <r>
      <t xml:space="preserve">wartość sprzedanych towarów i materiałów
 </t>
    </r>
    <r>
      <rPr>
        <sz val="8"/>
        <rFont val="Arial CE"/>
        <charset val="238"/>
      </rPr>
      <t>- ukł. kalkulacyjny</t>
    </r>
  </si>
  <si>
    <r>
      <rPr>
        <sz val="9"/>
        <rFont val="Arial CE"/>
        <charset val="238"/>
      </rPr>
      <t>jednostkom powiązanym</t>
    </r>
    <r>
      <rPr>
        <sz val="10"/>
        <rFont val="Arial CE"/>
        <family val="2"/>
        <charset val="238"/>
      </rPr>
      <t xml:space="preserve">       </t>
    </r>
    <r>
      <rPr>
        <sz val="8"/>
        <rFont val="Arial CE"/>
        <charset val="238"/>
      </rPr>
      <t>-         ukł. kalkulacyjny</t>
    </r>
  </si>
  <si>
    <t>przychody netto ze sprzedaży towarów i materiałów</t>
  </si>
  <si>
    <r>
      <t xml:space="preserve">koszt wytworzenia produktów na własne potrzeby
 </t>
    </r>
    <r>
      <rPr>
        <i/>
        <sz val="8"/>
        <rFont val="Arial CE"/>
        <family val="2"/>
        <charset val="238"/>
      </rPr>
      <t>- ukł. porównawczy</t>
    </r>
  </si>
  <si>
    <r>
      <t xml:space="preserve">zmiana stanu produktów (wzrost+/ spadek-)
</t>
    </r>
    <r>
      <rPr>
        <i/>
        <sz val="8"/>
        <rFont val="Arial CE"/>
        <family val="2"/>
        <charset val="238"/>
      </rPr>
      <t>- ukł. porównawczy</t>
    </r>
  </si>
  <si>
    <t>przychody netto ze sprzedaży produktów</t>
  </si>
  <si>
    <t>Przychody netto ze sprzedaży w tym:</t>
  </si>
  <si>
    <t>Dane za okres</t>
  </si>
  <si>
    <t>Dane prognozowane wyłącznie dla pozycji zacieniowanych prosimy przedstawić za planowany okres kredytowania.</t>
  </si>
  <si>
    <t xml:space="preserve">Dane historyczne prosimy przedstawić za okres 2 lat wstecz. </t>
  </si>
  <si>
    <t>w przypadku układu kalkulacyjnego należy wypełnić pola A1, A4 oraz B1, B2, B3 i B4.</t>
  </si>
  <si>
    <t>w przypadku układu porównawczego należy wypełnić pola A1, A2, A3, A4 oraz B1 i B5.</t>
  </si>
  <si>
    <t>dane w tys. PLN</t>
  </si>
  <si>
    <t xml:space="preserve">Rachunek zysków i strat dla podmiotów prowadzących pełną księgowość </t>
  </si>
  <si>
    <t>Nazwa:</t>
  </si>
  <si>
    <t>*Dane historyczne prosimy przedstawić za poprzedni rok obrotowy + dane bieżące</t>
  </si>
  <si>
    <t>Dane prognozowane  na planowany okres kredytowania.</t>
  </si>
  <si>
    <r>
      <t xml:space="preserve">** W przypadku okresów nie zakończonych remanentem proszę podać w </t>
    </r>
    <r>
      <rPr>
        <b/>
        <sz val="9"/>
        <rFont val="Arial CE"/>
        <charset val="238"/>
      </rPr>
      <t>Przychodach i rozchodach</t>
    </r>
    <r>
      <rPr>
        <sz val="9"/>
        <rFont val="Arial CE"/>
        <family val="2"/>
        <charset val="238"/>
      </rPr>
      <t xml:space="preserve"> wartości wynikające z ksiegi przychodów i rozchodów, </t>
    </r>
  </si>
  <si>
    <r>
      <t xml:space="preserve">natomiast w </t>
    </r>
    <r>
      <rPr>
        <b/>
        <sz val="9"/>
        <rFont val="Arial CE"/>
        <charset val="238"/>
      </rPr>
      <t>Majątku</t>
    </r>
    <r>
      <rPr>
        <sz val="9"/>
        <rFont val="Arial CE"/>
        <family val="2"/>
        <charset val="238"/>
      </rPr>
      <t xml:space="preserve"> oszacowaną wartość zapasów na koniec prezentowanego okresu.</t>
    </r>
  </si>
  <si>
    <t>Komentarz wnioskodawcy nt. sytuacji ekonomiczno-finansowej firmy, osiągniętego wyniku finansowego(informacja podawana fakultatywnie):</t>
  </si>
  <si>
    <t>Inne informacje wnioskodawcy:</t>
  </si>
  <si>
    <t>data</t>
  </si>
  <si>
    <r>
      <t xml:space="preserve">pieczęć i podpis </t>
    </r>
    <r>
      <rPr>
        <sz val="9"/>
        <rFont val="Arial CE"/>
        <family val="2"/>
        <charset val="238"/>
      </rPr>
      <t>wnioskodawcy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</si>
</sst>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9"/>
      <name val="Arial CE"/>
      <family val="2"/>
      <charset val="238"/>
    </font>
    <font>
      <sz val="9"/>
      <name val="Arial CE"/>
      <family val="2"/>
      <charset val="238"/>
    </font>
    <font>
      <sz val="9"/>
      <color indexed="10"/>
      <name val="Arial CE"/>
      <family val="2"/>
      <charset val="238"/>
    </font>
    <font>
      <b/>
      <i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9"/>
      <name val="Arial CE"/>
      <charset val="238"/>
    </font>
    <font>
      <sz val="9"/>
      <color theme="1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 CE"/>
      <family val="2"/>
      <charset val="238"/>
    </font>
    <font>
      <b/>
      <u/>
      <sz val="11"/>
      <name val="Arial CE"/>
      <family val="2"/>
      <charset val="238"/>
    </font>
    <font>
      <sz val="9"/>
      <color indexed="81"/>
      <name val="Tahoma"/>
      <family val="2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8"/>
      <color indexed="81"/>
      <name val="Tahoma"/>
      <family val="2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164" fontId="0" fillId="0" borderId="0">
      <alignment vertical="top"/>
    </xf>
    <xf numFmtId="0" fontId="9" fillId="0" borderId="0"/>
  </cellStyleXfs>
  <cellXfs count="143">
    <xf numFmtId="164" fontId="0" fillId="0" borderId="0" xfId="0">
      <alignment vertical="top"/>
    </xf>
    <xf numFmtId="164" fontId="0" fillId="2" borderId="0" xfId="0" applyFill="1">
      <alignment vertical="top"/>
    </xf>
    <xf numFmtId="0" fontId="1" fillId="2" borderId="0" xfId="0" applyNumberFormat="1" applyFont="1" applyFill="1">
      <alignment vertical="top"/>
    </xf>
    <xf numFmtId="164" fontId="1" fillId="0" borderId="0" xfId="0" applyFont="1">
      <alignment vertical="top"/>
    </xf>
    <xf numFmtId="164" fontId="1" fillId="0" borderId="1" xfId="0" applyFont="1" applyBorder="1" applyAlignment="1">
      <alignment horizontal="left" wrapText="1"/>
    </xf>
    <xf numFmtId="164" fontId="1" fillId="0" borderId="3" xfId="0" quotePrefix="1" applyFont="1" applyBorder="1" applyAlignment="1">
      <alignment horizontal="right" vertical="top"/>
    </xf>
    <xf numFmtId="164" fontId="1" fillId="0" borderId="14" xfId="0" quotePrefix="1" applyFont="1" applyBorder="1" applyAlignment="1">
      <alignment horizontal="left" wrapText="1"/>
    </xf>
    <xf numFmtId="164" fontId="1" fillId="0" borderId="14" xfId="0" quotePrefix="1" applyFont="1" applyBorder="1" applyAlignment="1">
      <alignment horizontal="right" vertical="top"/>
    </xf>
    <xf numFmtId="164" fontId="1" fillId="0" borderId="1" xfId="0" quotePrefix="1" applyFont="1" applyBorder="1" applyAlignment="1">
      <alignment horizontal="left" wrapText="1"/>
    </xf>
    <xf numFmtId="164" fontId="1" fillId="0" borderId="1" xfId="0" quotePrefix="1" applyFont="1" applyBorder="1" applyAlignment="1">
      <alignment horizontal="left"/>
    </xf>
    <xf numFmtId="164" fontId="1" fillId="0" borderId="3" xfId="0" applyFont="1" applyBorder="1" applyAlignment="1">
      <alignment horizontal="right" vertical="top"/>
    </xf>
    <xf numFmtId="164" fontId="1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center" vertical="top"/>
    </xf>
    <xf numFmtId="164" fontId="6" fillId="0" borderId="1" xfId="0" applyFont="1" applyBorder="1" applyAlignment="1">
      <alignment horizontal="left" vertical="top"/>
    </xf>
    <xf numFmtId="164" fontId="1" fillId="0" borderId="3" xfId="0" applyFont="1" applyBorder="1">
      <alignment vertical="top"/>
    </xf>
    <xf numFmtId="164" fontId="6" fillId="0" borderId="12" xfId="0" applyFont="1" applyBorder="1" applyAlignment="1">
      <alignment horizontal="left" vertical="top"/>
    </xf>
    <xf numFmtId="164" fontId="5" fillId="0" borderId="0" xfId="0" applyFont="1">
      <alignment vertical="top"/>
    </xf>
    <xf numFmtId="164" fontId="6" fillId="0" borderId="13" xfId="0" applyFont="1" applyBorder="1" applyAlignment="1">
      <alignment horizontal="left" vertical="top"/>
    </xf>
    <xf numFmtId="164" fontId="4" fillId="0" borderId="4" xfId="0" applyFont="1" applyBorder="1">
      <alignment vertical="top"/>
    </xf>
    <xf numFmtId="164" fontId="4" fillId="0" borderId="2" xfId="0" applyFont="1" applyBorder="1" applyAlignment="1">
      <alignment horizontal="right"/>
    </xf>
    <xf numFmtId="164" fontId="6" fillId="0" borderId="4" xfId="0" applyFont="1" applyBorder="1" applyAlignment="1">
      <alignment horizontal="right" vertical="top"/>
    </xf>
    <xf numFmtId="164" fontId="1" fillId="0" borderId="5" xfId="0" applyFont="1" applyBorder="1">
      <alignment vertical="top"/>
    </xf>
    <xf numFmtId="164" fontId="1" fillId="0" borderId="2" xfId="0" applyFont="1" applyBorder="1" applyAlignment="1">
      <alignment horizontal="justify"/>
    </xf>
    <xf numFmtId="164" fontId="6" fillId="0" borderId="5" xfId="0" applyFont="1" applyBorder="1" applyAlignment="1">
      <alignment horizontal="left" vertical="top"/>
    </xf>
    <xf numFmtId="164" fontId="6" fillId="0" borderId="8" xfId="0" applyFont="1" applyBorder="1" applyAlignment="1">
      <alignment horizontal="left" vertical="top"/>
    </xf>
    <xf numFmtId="164" fontId="6" fillId="0" borderId="6" xfId="0" applyFont="1" applyBorder="1" applyAlignment="1">
      <alignment horizontal="right" vertical="top"/>
    </xf>
    <xf numFmtId="164" fontId="1" fillId="0" borderId="8" xfId="0" applyFont="1" applyBorder="1">
      <alignment vertical="top"/>
    </xf>
    <xf numFmtId="164" fontId="1" fillId="0" borderId="10" xfId="0" applyFont="1" applyBorder="1">
      <alignment vertical="top"/>
    </xf>
    <xf numFmtId="164" fontId="6" fillId="0" borderId="10" xfId="0" applyFont="1" applyBorder="1" applyAlignment="1">
      <alignment horizontal="left" vertical="top"/>
    </xf>
    <xf numFmtId="164" fontId="6" fillId="0" borderId="9" xfId="0" applyFont="1" applyBorder="1" applyAlignment="1">
      <alignment horizontal="right" vertical="top"/>
    </xf>
    <xf numFmtId="164" fontId="7" fillId="0" borderId="8" xfId="0" applyFont="1" applyBorder="1" applyAlignment="1">
      <alignment horizontal="left" vertical="top" wrapText="1"/>
    </xf>
    <xf numFmtId="164" fontId="7" fillId="0" borderId="8" xfId="0" applyFont="1" applyBorder="1" applyAlignment="1">
      <alignment horizontal="left" vertical="top"/>
    </xf>
    <xf numFmtId="164" fontId="6" fillId="0" borderId="8" xfId="0" applyFont="1" applyBorder="1" applyAlignment="1">
      <alignment horizontal="left" vertical="top" wrapText="1"/>
    </xf>
    <xf numFmtId="164" fontId="1" fillId="0" borderId="1" xfId="0" applyFont="1" applyBorder="1">
      <alignment vertical="top"/>
    </xf>
    <xf numFmtId="164" fontId="6" fillId="0" borderId="9" xfId="0" applyFont="1" applyBorder="1" applyAlignment="1">
      <alignment horizontal="left" vertical="top"/>
    </xf>
    <xf numFmtId="164" fontId="7" fillId="0" borderId="4" xfId="0" applyFont="1" applyBorder="1" applyAlignment="1">
      <alignment horizontal="left" vertical="top" wrapText="1"/>
    </xf>
    <xf numFmtId="164" fontId="6" fillId="0" borderId="6" xfId="0" applyFont="1" applyBorder="1" applyAlignment="1">
      <alignment horizontal="left" vertical="top"/>
    </xf>
    <xf numFmtId="164" fontId="7" fillId="0" borderId="6" xfId="0" applyFont="1" applyBorder="1" applyAlignment="1">
      <alignment horizontal="left" vertical="top"/>
    </xf>
    <xf numFmtId="164" fontId="7" fillId="0" borderId="6" xfId="0" applyFont="1" applyBorder="1" applyAlignment="1">
      <alignment horizontal="left" vertical="top" wrapText="1"/>
    </xf>
    <xf numFmtId="164" fontId="6" fillId="0" borderId="1" xfId="0" applyFont="1" applyBorder="1" applyAlignment="1">
      <alignment horizontal="right" vertical="top"/>
    </xf>
    <xf numFmtId="0" fontId="3" fillId="0" borderId="1" xfId="0" applyNumberFormat="1" applyFont="1" applyBorder="1" applyAlignment="1">
      <alignment horizontal="center" vertical="top"/>
    </xf>
    <xf numFmtId="164" fontId="6" fillId="0" borderId="13" xfId="0" applyFont="1" applyBorder="1" applyAlignment="1">
      <alignment horizontal="left" vertical="top" wrapText="1"/>
    </xf>
    <xf numFmtId="164" fontId="1" fillId="0" borderId="4" xfId="0" applyFont="1" applyBorder="1">
      <alignment vertical="top"/>
    </xf>
    <xf numFmtId="164" fontId="1" fillId="0" borderId="5" xfId="0" applyFont="1" applyBorder="1" applyAlignment="1">
      <alignment horizontal="justify"/>
    </xf>
    <xf numFmtId="164" fontId="1" fillId="0" borderId="9" xfId="0" applyFont="1" applyBorder="1">
      <alignment vertical="top"/>
    </xf>
    <xf numFmtId="164" fontId="6" fillId="0" borderId="6" xfId="0" applyFont="1" applyBorder="1" applyAlignment="1">
      <alignment horizontal="left" vertical="top" wrapText="1"/>
    </xf>
    <xf numFmtId="164" fontId="6" fillId="0" borderId="6" xfId="0" applyFont="1" applyBorder="1" applyAlignment="1">
      <alignment horizontal="right" vertical="top" wrapText="1"/>
    </xf>
    <xf numFmtId="164" fontId="7" fillId="0" borderId="5" xfId="0" applyFont="1" applyBorder="1" applyAlignment="1">
      <alignment horizontal="left" vertical="top"/>
    </xf>
    <xf numFmtId="164" fontId="6" fillId="0" borderId="10" xfId="0" applyFont="1" applyBorder="1" applyAlignment="1">
      <alignment horizontal="left" vertical="top" wrapText="1"/>
    </xf>
    <xf numFmtId="164" fontId="1" fillId="0" borderId="0" xfId="0" applyFont="1" applyAlignment="1">
      <alignment horizontal="justify"/>
    </xf>
    <xf numFmtId="164" fontId="1" fillId="0" borderId="0" xfId="0" applyFont="1" applyAlignment="1"/>
    <xf numFmtId="164" fontId="1" fillId="0" borderId="2" xfId="0" applyFont="1" applyBorder="1">
      <alignment vertical="top"/>
    </xf>
    <xf numFmtId="164" fontId="8" fillId="0" borderId="1" xfId="0" applyFont="1" applyBorder="1" applyAlignment="1">
      <alignment vertical="top" wrapText="1"/>
    </xf>
    <xf numFmtId="164" fontId="8" fillId="0" borderId="1" xfId="0" applyFont="1" applyBorder="1" applyAlignment="1">
      <alignment horizontal="right" vertical="top"/>
    </xf>
    <xf numFmtId="164" fontId="8" fillId="0" borderId="4" xfId="0" applyFont="1" applyBorder="1" applyAlignment="1">
      <alignment vertical="top" wrapText="1"/>
    </xf>
    <xf numFmtId="164" fontId="8" fillId="0" borderId="4" xfId="0" applyFont="1" applyBorder="1" applyAlignment="1">
      <alignment horizontal="right" vertical="top"/>
    </xf>
    <xf numFmtId="164" fontId="8" fillId="0" borderId="6" xfId="0" applyFont="1" applyBorder="1" applyAlignment="1">
      <alignment vertical="top" wrapText="1"/>
    </xf>
    <xf numFmtId="164" fontId="8" fillId="0" borderId="6" xfId="0" applyFont="1" applyBorder="1" applyAlignment="1">
      <alignment horizontal="right" vertical="top" wrapText="1"/>
    </xf>
    <xf numFmtId="164" fontId="8" fillId="0" borderId="9" xfId="0" applyFont="1" applyBorder="1" applyAlignment="1">
      <alignment vertical="top" wrapText="1"/>
    </xf>
    <xf numFmtId="164" fontId="8" fillId="0" borderId="9" xfId="0" applyFont="1" applyBorder="1" applyAlignment="1">
      <alignment horizontal="right" vertical="top"/>
    </xf>
    <xf numFmtId="164" fontId="8" fillId="0" borderId="1" xfId="0" applyFont="1" applyBorder="1" applyAlignment="1">
      <alignment horizontal="justify" vertical="top"/>
    </xf>
    <xf numFmtId="164" fontId="1" fillId="0" borderId="4" xfId="0" applyFont="1" applyBorder="1" applyAlignment="1">
      <alignment vertical="top" wrapText="1"/>
    </xf>
    <xf numFmtId="164" fontId="1" fillId="0" borderId="6" xfId="0" applyFont="1" applyBorder="1" applyAlignment="1">
      <alignment vertical="top" wrapText="1"/>
    </xf>
    <xf numFmtId="164" fontId="8" fillId="0" borderId="6" xfId="0" applyFont="1" applyBorder="1" applyAlignment="1">
      <alignment horizontal="right" vertical="top"/>
    </xf>
    <xf numFmtId="164" fontId="8" fillId="0" borderId="9" xfId="0" applyFont="1" applyBorder="1" applyAlignment="1">
      <alignment horizontal="justify" vertical="top"/>
    </xf>
    <xf numFmtId="164" fontId="1" fillId="0" borderId="1" xfId="0" applyFont="1" applyBorder="1" applyAlignment="1">
      <alignment horizontal="justify" vertical="top"/>
    </xf>
    <xf numFmtId="164" fontId="8" fillId="0" borderId="4" xfId="0" applyFont="1" applyBorder="1" applyAlignment="1">
      <alignment horizontal="justify" vertical="top"/>
    </xf>
    <xf numFmtId="164" fontId="8" fillId="0" borderId="6" xfId="0" applyFont="1" applyBorder="1" applyAlignment="1">
      <alignment horizontal="justify" vertical="top"/>
    </xf>
    <xf numFmtId="164" fontId="1" fillId="0" borderId="6" xfId="0" applyFont="1" applyBorder="1" applyAlignment="1">
      <alignment horizontal="justify"/>
    </xf>
    <xf numFmtId="164" fontId="1" fillId="0" borderId="8" xfId="0" applyFont="1" applyBorder="1" applyAlignment="1">
      <alignment horizontal="justify"/>
    </xf>
    <xf numFmtId="164" fontId="1" fillId="0" borderId="8" xfId="0" applyFont="1" applyBorder="1" applyAlignment="1">
      <alignment horizontal="justify" wrapText="1"/>
    </xf>
    <xf numFmtId="164" fontId="9" fillId="0" borderId="8" xfId="0" applyFont="1" applyBorder="1" applyAlignment="1">
      <alignment horizontal="justify" wrapText="1"/>
    </xf>
    <xf numFmtId="164" fontId="1" fillId="0" borderId="8" xfId="0" applyFont="1" applyBorder="1" applyAlignment="1">
      <alignment vertical="top" wrapText="1"/>
    </xf>
    <xf numFmtId="164" fontId="1" fillId="0" borderId="6" xfId="0" applyFont="1" applyBorder="1" applyAlignment="1">
      <alignment horizontal="justify" vertical="top" wrapText="1"/>
    </xf>
    <xf numFmtId="164" fontId="1" fillId="0" borderId="8" xfId="0" applyFont="1" applyBorder="1" applyAlignment="1">
      <alignment horizontal="justify" vertical="top" wrapText="1"/>
    </xf>
    <xf numFmtId="164" fontId="8" fillId="0" borderId="8" xfId="0" applyFont="1" applyBorder="1" applyAlignment="1">
      <alignment vertical="top" wrapText="1"/>
    </xf>
    <xf numFmtId="164" fontId="8" fillId="0" borderId="10" xfId="0" applyFont="1" applyBorder="1" applyAlignment="1">
      <alignment vertical="top" wrapText="1"/>
    </xf>
    <xf numFmtId="0" fontId="9" fillId="2" borderId="0" xfId="1" applyFill="1" applyAlignment="1">
      <alignment vertical="top"/>
    </xf>
    <xf numFmtId="0" fontId="4" fillId="0" borderId="10" xfId="1" applyFont="1" applyBorder="1" applyAlignment="1">
      <alignment horizontal="right"/>
    </xf>
    <xf numFmtId="0" fontId="1" fillId="0" borderId="3" xfId="1" applyFont="1" applyBorder="1" applyAlignment="1">
      <alignment vertical="top"/>
    </xf>
    <xf numFmtId="1" fontId="3" fillId="0" borderId="0" xfId="1" applyNumberFormat="1" applyFont="1" applyAlignment="1">
      <alignment horizontal="center"/>
    </xf>
    <xf numFmtId="3" fontId="4" fillId="0" borderId="12" xfId="1" applyNumberFormat="1" applyFont="1" applyBorder="1" applyAlignment="1">
      <alignment horizontal="center"/>
    </xf>
    <xf numFmtId="164" fontId="14" fillId="0" borderId="12" xfId="0" applyFont="1" applyBorder="1" applyAlignment="1">
      <alignment horizontal="left"/>
    </xf>
    <xf numFmtId="3" fontId="4" fillId="0" borderId="0" xfId="1" applyNumberFormat="1" applyFont="1" applyAlignment="1">
      <alignment horizontal="center"/>
    </xf>
    <xf numFmtId="3" fontId="15" fillId="0" borderId="0" xfId="1" applyNumberFormat="1" applyFont="1" applyAlignment="1">
      <alignment horizontal="left"/>
    </xf>
    <xf numFmtId="164" fontId="14" fillId="0" borderId="0" xfId="0" applyFont="1" applyAlignment="1">
      <alignment horizontal="left"/>
    </xf>
    <xf numFmtId="0" fontId="9" fillId="0" borderId="0" xfId="1" applyAlignment="1">
      <alignment horizontal="center" vertical="top"/>
    </xf>
    <xf numFmtId="0" fontId="1" fillId="0" borderId="0" xfId="1" applyFont="1" applyAlignment="1">
      <alignment vertical="top"/>
    </xf>
    <xf numFmtId="0" fontId="1" fillId="0" borderId="0" xfId="1" applyFont="1" applyAlignment="1">
      <alignment horizontal="justify"/>
    </xf>
    <xf numFmtId="0" fontId="1" fillId="0" borderId="0" xfId="1" applyFont="1"/>
    <xf numFmtId="164" fontId="5" fillId="0" borderId="0" xfId="0" applyFont="1" applyAlignment="1">
      <alignment horizontal="center" vertical="top"/>
    </xf>
    <xf numFmtId="0" fontId="16" fillId="0" borderId="7" xfId="1" quotePrefix="1" applyFont="1" applyBorder="1" applyAlignment="1">
      <alignment horizontal="left"/>
    </xf>
    <xf numFmtId="0" fontId="9" fillId="0" borderId="0" xfId="1" applyAlignment="1">
      <alignment vertical="top"/>
    </xf>
    <xf numFmtId="3" fontId="5" fillId="0" borderId="0" xfId="1" applyNumberFormat="1" applyFont="1" applyAlignment="1">
      <alignment vertical="center"/>
    </xf>
    <xf numFmtId="0" fontId="5" fillId="0" borderId="7" xfId="1" applyFont="1" applyBorder="1" applyAlignment="1">
      <alignment vertical="center"/>
    </xf>
    <xf numFmtId="0" fontId="1" fillId="0" borderId="13" xfId="1" applyFont="1" applyBorder="1" applyAlignment="1">
      <alignment vertical="top"/>
    </xf>
    <xf numFmtId="0" fontId="5" fillId="0" borderId="11" xfId="1" applyFont="1" applyBorder="1" applyAlignment="1">
      <alignment vertical="center"/>
    </xf>
    <xf numFmtId="3" fontId="2" fillId="0" borderId="0" xfId="1" quotePrefix="1" applyNumberFormat="1" applyFont="1" applyAlignment="1">
      <alignment horizontal="center" vertical="center"/>
    </xf>
    <xf numFmtId="0" fontId="1" fillId="0" borderId="0" xfId="1" quotePrefix="1" applyFont="1" applyAlignment="1">
      <alignment vertical="top" wrapText="1"/>
    </xf>
    <xf numFmtId="0" fontId="17" fillId="0" borderId="0" xfId="1" applyFont="1" applyAlignment="1">
      <alignment vertical="center"/>
    </xf>
    <xf numFmtId="1" fontId="3" fillId="3" borderId="3" xfId="1" applyNumberFormat="1" applyFont="1" applyFill="1" applyBorder="1" applyAlignment="1" applyProtection="1">
      <alignment horizontal="left"/>
      <protection locked="0"/>
    </xf>
    <xf numFmtId="1" fontId="3" fillId="3" borderId="14" xfId="1" applyNumberFormat="1" applyFont="1" applyFill="1" applyBorder="1" applyAlignment="1" applyProtection="1">
      <alignment horizontal="left"/>
      <protection locked="0"/>
    </xf>
    <xf numFmtId="1" fontId="3" fillId="3" borderId="2" xfId="1" applyNumberFormat="1" applyFont="1" applyFill="1" applyBorder="1" applyAlignment="1" applyProtection="1">
      <alignment horizontal="left"/>
      <protection locked="0"/>
    </xf>
    <xf numFmtId="1" fontId="3" fillId="3" borderId="1" xfId="1" applyNumberFormat="1" applyFont="1" applyFill="1" applyBorder="1" applyAlignment="1" applyProtection="1">
      <alignment horizontal="center"/>
      <protection locked="0"/>
    </xf>
    <xf numFmtId="164" fontId="1" fillId="3" borderId="8" xfId="0" applyFont="1" applyFill="1" applyBorder="1" applyProtection="1">
      <alignment vertical="top"/>
      <protection locked="0"/>
    </xf>
    <xf numFmtId="164" fontId="1" fillId="3" borderId="5" xfId="0" applyFont="1" applyFill="1" applyBorder="1" applyProtection="1">
      <alignment vertical="top"/>
      <protection locked="0"/>
    </xf>
    <xf numFmtId="164" fontId="1" fillId="3" borderId="4" xfId="0" applyFont="1" applyFill="1" applyBorder="1" applyProtection="1">
      <alignment vertical="top"/>
      <protection locked="0"/>
    </xf>
    <xf numFmtId="164" fontId="0" fillId="3" borderId="5" xfId="0" applyFill="1" applyBorder="1" applyProtection="1">
      <alignment vertical="top"/>
      <protection locked="0"/>
    </xf>
    <xf numFmtId="164" fontId="0" fillId="3" borderId="8" xfId="0" applyFill="1" applyBorder="1" applyProtection="1">
      <alignment vertical="top"/>
      <protection locked="0"/>
    </xf>
    <xf numFmtId="164" fontId="1" fillId="3" borderId="6" xfId="0" applyFont="1" applyFill="1" applyBorder="1" applyProtection="1">
      <alignment vertical="top"/>
      <protection locked="0"/>
    </xf>
    <xf numFmtId="164" fontId="1" fillId="3" borderId="9" xfId="0" applyFont="1" applyFill="1" applyBorder="1" applyProtection="1">
      <alignment vertical="top"/>
      <protection locked="0"/>
    </xf>
    <xf numFmtId="164" fontId="1" fillId="3" borderId="1" xfId="0" applyFont="1" applyFill="1" applyBorder="1" applyProtection="1">
      <alignment vertical="top"/>
      <protection locked="0"/>
    </xf>
    <xf numFmtId="164" fontId="1" fillId="4" borderId="14" xfId="0" applyFont="1" applyFill="1" applyBorder="1">
      <alignment vertical="top"/>
    </xf>
    <xf numFmtId="164" fontId="1" fillId="4" borderId="0" xfId="0" applyFont="1" applyFill="1">
      <alignment vertical="top"/>
    </xf>
    <xf numFmtId="164" fontId="5" fillId="4" borderId="0" xfId="0" applyFont="1" applyFill="1" applyAlignment="1"/>
    <xf numFmtId="164" fontId="1" fillId="4" borderId="0" xfId="0" applyFont="1" applyFill="1" applyAlignment="1">
      <alignment horizontal="left"/>
    </xf>
    <xf numFmtId="164" fontId="0" fillId="4" borderId="0" xfId="0" applyFill="1">
      <alignment vertical="top"/>
    </xf>
    <xf numFmtId="164" fontId="22" fillId="4" borderId="0" xfId="0" applyFont="1" applyFill="1">
      <alignment vertical="top"/>
    </xf>
    <xf numFmtId="164" fontId="1" fillId="4" borderId="0" xfId="0" applyFont="1" applyFill="1" applyAlignment="1">
      <alignment horizontal="left" vertical="top" wrapText="1"/>
    </xf>
    <xf numFmtId="164" fontId="0" fillId="4" borderId="0" xfId="0" applyFill="1" applyAlignment="1">
      <alignment horizontal="left"/>
    </xf>
    <xf numFmtId="164" fontId="23" fillId="0" borderId="0" xfId="0" applyFont="1">
      <alignment vertical="top"/>
    </xf>
    <xf numFmtId="164" fontId="24" fillId="0" borderId="0" xfId="0" applyFont="1">
      <alignment vertical="top"/>
    </xf>
    <xf numFmtId="164" fontId="22" fillId="4" borderId="0" xfId="0" applyFont="1" applyFill="1" applyAlignment="1">
      <alignment horizontal="left"/>
    </xf>
    <xf numFmtId="164" fontId="0" fillId="4" borderId="0" xfId="0" applyFill="1" applyAlignment="1">
      <alignment horizontal="center" vertical="top"/>
    </xf>
    <xf numFmtId="164" fontId="0" fillId="4" borderId="1" xfId="0" applyFill="1" applyBorder="1" applyAlignment="1" applyProtection="1">
      <alignment horizontal="center" vertical="center" wrapText="1"/>
      <protection locked="0"/>
    </xf>
    <xf numFmtId="164" fontId="0" fillId="4" borderId="11" xfId="0" applyFill="1" applyBorder="1" applyAlignment="1" applyProtection="1">
      <alignment horizontal="center" vertical="center" wrapText="1"/>
      <protection locked="0"/>
    </xf>
    <xf numFmtId="164" fontId="0" fillId="4" borderId="13" xfId="0" applyFill="1" applyBorder="1" applyAlignment="1" applyProtection="1">
      <alignment horizontal="center" vertical="center" wrapText="1"/>
      <protection locked="0"/>
    </xf>
    <xf numFmtId="164" fontId="0" fillId="4" borderId="10" xfId="0" applyFill="1" applyBorder="1" applyAlignment="1" applyProtection="1">
      <alignment horizontal="center" vertical="center" wrapText="1"/>
      <protection locked="0"/>
    </xf>
    <xf numFmtId="164" fontId="0" fillId="4" borderId="7" xfId="0" applyFill="1" applyBorder="1" applyAlignment="1" applyProtection="1">
      <alignment horizontal="center" vertical="center" wrapText="1"/>
      <protection locked="0"/>
    </xf>
    <xf numFmtId="164" fontId="0" fillId="4" borderId="0" xfId="0" applyFill="1" applyAlignment="1" applyProtection="1">
      <alignment horizontal="center" vertical="center" wrapText="1"/>
      <protection locked="0"/>
    </xf>
    <xf numFmtId="164" fontId="0" fillId="4" borderId="8" xfId="0" applyFill="1" applyBorder="1" applyAlignment="1" applyProtection="1">
      <alignment horizontal="center" vertical="center" wrapText="1"/>
      <protection locked="0"/>
    </xf>
    <xf numFmtId="164" fontId="0" fillId="4" borderId="15" xfId="0" applyFill="1" applyBorder="1" applyAlignment="1" applyProtection="1">
      <alignment horizontal="center" vertical="center" wrapText="1"/>
      <protection locked="0"/>
    </xf>
    <xf numFmtId="164" fontId="0" fillId="4" borderId="12" xfId="0" applyFill="1" applyBorder="1" applyAlignment="1" applyProtection="1">
      <alignment horizontal="center" vertical="center" wrapText="1"/>
      <protection locked="0"/>
    </xf>
    <xf numFmtId="164" fontId="0" fillId="4" borderId="5" xfId="0" applyFill="1" applyBorder="1" applyAlignment="1" applyProtection="1">
      <alignment horizontal="center" vertical="center" wrapText="1"/>
      <protection locked="0"/>
    </xf>
    <xf numFmtId="164" fontId="0" fillId="4" borderId="11" xfId="0" applyFill="1" applyBorder="1" applyAlignment="1" applyProtection="1">
      <alignment horizontal="left" vertical="top" wrapText="1"/>
      <protection locked="0"/>
    </xf>
    <xf numFmtId="164" fontId="0" fillId="4" borderId="13" xfId="0" applyFill="1" applyBorder="1" applyAlignment="1" applyProtection="1">
      <alignment horizontal="left" vertical="top" wrapText="1"/>
      <protection locked="0"/>
    </xf>
    <xf numFmtId="164" fontId="0" fillId="4" borderId="10" xfId="0" applyFill="1" applyBorder="1" applyAlignment="1" applyProtection="1">
      <alignment horizontal="left" vertical="top" wrapText="1"/>
      <protection locked="0"/>
    </xf>
    <xf numFmtId="164" fontId="0" fillId="4" borderId="7" xfId="0" applyFill="1" applyBorder="1" applyAlignment="1" applyProtection="1">
      <alignment horizontal="left" vertical="top" wrapText="1"/>
      <protection locked="0"/>
    </xf>
    <xf numFmtId="164" fontId="0" fillId="4" borderId="0" xfId="0" applyFill="1" applyAlignment="1" applyProtection="1">
      <alignment horizontal="left" vertical="top" wrapText="1"/>
      <protection locked="0"/>
    </xf>
    <xf numFmtId="164" fontId="0" fillId="4" borderId="8" xfId="0" applyFill="1" applyBorder="1" applyAlignment="1" applyProtection="1">
      <alignment horizontal="left" vertical="top" wrapText="1"/>
      <protection locked="0"/>
    </xf>
    <xf numFmtId="164" fontId="0" fillId="4" borderId="15" xfId="0" applyFill="1" applyBorder="1" applyAlignment="1" applyProtection="1">
      <alignment horizontal="left" vertical="top" wrapText="1"/>
      <protection locked="0"/>
    </xf>
    <xf numFmtId="164" fontId="0" fillId="4" borderId="12" xfId="0" applyFill="1" applyBorder="1" applyAlignment="1" applyProtection="1">
      <alignment horizontal="left" vertical="top" wrapText="1"/>
      <protection locked="0"/>
    </xf>
    <xf numFmtId="164" fontId="0" fillId="4" borderId="5" xfId="0" applyFill="1" applyBorder="1" applyAlignment="1" applyProtection="1">
      <alignment horizontal="left" vertical="top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Klasyfikacja/Pilotaz/Polityki%20kredytowe/Forum/6/AEF-ADV-przyk&#322;ad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miny/Podr&#281;cznik/AOEF-KPR-ver4.0(odblokowany)_J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rt/AppData/Local/Microsoft/Windows/INetCache/Content.Outlook/32TXDR57/Zal.%203.8%20-%20AOEF-PK-%20v%2020.05.18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GB/Projekt%20AOEF/Raport%20z%20monitoringu%20za&#136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EF"/>
      <sheetName val="ADV"/>
      <sheetName val="FX test-AEF"/>
      <sheetName val="FX test-ADV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niosek"/>
      <sheetName val="AEF"/>
      <sheetName val="Klasyfikacja"/>
      <sheetName val="Parametry"/>
      <sheetName val="FX test"/>
      <sheetName val="Opis"/>
      <sheetName val="Arkusz1"/>
      <sheetName val="Arkusz2"/>
      <sheetName val="Arkusz3"/>
      <sheetName val="Opis bez ochrony"/>
    </sheetNames>
    <sheetDataSet>
      <sheetData sheetId="0"/>
      <sheetData sheetId="1">
        <row r="17">
          <cell r="G17" t="str">
            <v>okres0</v>
          </cell>
          <cell r="H17" t="str">
            <v>okres1</v>
          </cell>
          <cell r="I17" t="str">
            <v>okres2</v>
          </cell>
          <cell r="J17" t="str">
            <v>okres3</v>
          </cell>
          <cell r="K17" t="str">
            <v>okres4</v>
          </cell>
          <cell r="L17" t="str">
            <v>okres5</v>
          </cell>
          <cell r="M17" t="str">
            <v>okres6</v>
          </cell>
          <cell r="N17" t="str">
            <v>okres7</v>
          </cell>
          <cell r="O17" t="str">
            <v>okres8</v>
          </cell>
          <cell r="P17" t="str">
            <v>okres9</v>
          </cell>
          <cell r="Q17" t="str">
            <v>okres10</v>
          </cell>
          <cell r="R17" t="str">
            <v>okres11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5">
          <cell r="G35" t="str">
            <v>okres0</v>
          </cell>
          <cell r="H35" t="str">
            <v>okres1</v>
          </cell>
          <cell r="I35" t="str">
            <v>okres2</v>
          </cell>
          <cell r="J35" t="str">
            <v>okres3</v>
          </cell>
          <cell r="K35" t="str">
            <v>okres4</v>
          </cell>
          <cell r="L35" t="str">
            <v>okres5</v>
          </cell>
          <cell r="M35" t="str">
            <v>okres6</v>
          </cell>
          <cell r="N35" t="str">
            <v>okres7</v>
          </cell>
          <cell r="O35" t="str">
            <v>okres8</v>
          </cell>
          <cell r="P35" t="str">
            <v>okres9</v>
          </cell>
          <cell r="Q35" t="str">
            <v>okres10</v>
          </cell>
          <cell r="R35" t="str">
            <v>okres11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5">
          <cell r="H55" t="str">
            <v>okres1</v>
          </cell>
          <cell r="I55" t="str">
            <v>okres2</v>
          </cell>
          <cell r="J55" t="str">
            <v>okres3</v>
          </cell>
          <cell r="K55" t="str">
            <v>okres4</v>
          </cell>
          <cell r="L55" t="str">
            <v>okres5</v>
          </cell>
          <cell r="M55" t="str">
            <v>okres6</v>
          </cell>
          <cell r="N55" t="str">
            <v>okres7</v>
          </cell>
          <cell r="O55" t="str">
            <v>okres8</v>
          </cell>
          <cell r="P55" t="str">
            <v>okres9</v>
          </cell>
          <cell r="Q55" t="str">
            <v>okres10</v>
          </cell>
          <cell r="R55" t="str">
            <v>okres11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</row>
        <row r="68">
          <cell r="H68" t="str">
            <v>okres1/ okres0</v>
          </cell>
          <cell r="I68" t="str">
            <v>okres2/ okres1</v>
          </cell>
          <cell r="J68" t="str">
            <v>okres3/ okres2</v>
          </cell>
          <cell r="K68" t="str">
            <v>okres4/ okres3</v>
          </cell>
          <cell r="L68" t="str">
            <v>okres5/ okres4</v>
          </cell>
          <cell r="M68" t="str">
            <v>okres6/ okres5</v>
          </cell>
          <cell r="N68" t="str">
            <v>okres7/ okres6</v>
          </cell>
          <cell r="O68" t="str">
            <v>okres8/ okres7</v>
          </cell>
          <cell r="P68" t="str">
            <v>okres9/ okres8</v>
          </cell>
          <cell r="Q68" t="str">
            <v>okres10/ okres9</v>
          </cell>
          <cell r="R68" t="str">
            <v>okres11/ okres10</v>
          </cell>
        </row>
        <row r="69">
          <cell r="G69" t="str">
            <v>okres0</v>
          </cell>
          <cell r="H69" t="str">
            <v>okres1</v>
          </cell>
          <cell r="I69" t="str">
            <v>okres2</v>
          </cell>
          <cell r="J69" t="str">
            <v>okres3</v>
          </cell>
          <cell r="K69" t="str">
            <v>okres4</v>
          </cell>
          <cell r="L69" t="str">
            <v>okres5</v>
          </cell>
          <cell r="M69" t="str">
            <v>okres6</v>
          </cell>
          <cell r="N69" t="str">
            <v>okres7</v>
          </cell>
          <cell r="O69" t="str">
            <v>okres8</v>
          </cell>
          <cell r="P69" t="str">
            <v>okres9</v>
          </cell>
          <cell r="Q69" t="str">
            <v>okres10</v>
          </cell>
          <cell r="R69" t="str">
            <v>okres11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_imp"/>
      <sheetName val="Wniosek"/>
      <sheetName val="AOEF"/>
      <sheetName val="wsk_ekonomiczne"/>
      <sheetName val="OPWE"/>
      <sheetName val="Translacja"/>
      <sheetName val="TranslacjaP"/>
      <sheetName val="Parametry"/>
      <sheetName val="Parametry2"/>
      <sheetName val="DaneDoAplikacji"/>
      <sheetName val="Klasyfikacja"/>
      <sheetName val="FX test"/>
      <sheetName val="Opis"/>
      <sheetName val="Arkusz1"/>
      <sheetName val="Arkusz3"/>
      <sheetName val="Arkusz4"/>
      <sheetName val="Arkusz5"/>
      <sheetName val="Arkusz2"/>
    </sheetNames>
    <sheetDataSet>
      <sheetData sheetId="0"/>
      <sheetData sheetId="1">
        <row r="9">
          <cell r="D9" t="str">
            <v>okres0</v>
          </cell>
          <cell r="E9" t="str">
            <v>okres1</v>
          </cell>
          <cell r="F9" t="str">
            <v>okres2</v>
          </cell>
          <cell r="G9" t="str">
            <v>okres3</v>
          </cell>
          <cell r="H9" t="str">
            <v>okres4</v>
          </cell>
          <cell r="I9" t="str">
            <v>okres5</v>
          </cell>
          <cell r="J9" t="str">
            <v>okres6</v>
          </cell>
          <cell r="K9" t="str">
            <v>okres7</v>
          </cell>
          <cell r="L9" t="str">
            <v>okres8</v>
          </cell>
          <cell r="M9" t="str">
            <v>okres9</v>
          </cell>
          <cell r="N9" t="str">
            <v>okres10</v>
          </cell>
          <cell r="O9" t="str">
            <v>okres11</v>
          </cell>
          <cell r="P9" t="str">
            <v>okres12</v>
          </cell>
          <cell r="Q9" t="str">
            <v>okres13</v>
          </cell>
          <cell r="R9" t="str">
            <v>okres14</v>
          </cell>
          <cell r="S9" t="str">
            <v>okres15</v>
          </cell>
          <cell r="T9" t="str">
            <v>okres16</v>
          </cell>
          <cell r="U9" t="str">
            <v>okres17</v>
          </cell>
          <cell r="V9" t="str">
            <v>okres18</v>
          </cell>
          <cell r="W9" t="str">
            <v>okres19</v>
          </cell>
          <cell r="X9" t="str">
            <v>okres20</v>
          </cell>
          <cell r="Y9" t="str">
            <v>okres21</v>
          </cell>
          <cell r="Z9" t="str">
            <v>okres22</v>
          </cell>
          <cell r="AA9" t="str">
            <v>okres23</v>
          </cell>
          <cell r="AB9" t="str">
            <v>okres24</v>
          </cell>
          <cell r="AC9" t="str">
            <v>okres25</v>
          </cell>
          <cell r="AD9" t="str">
            <v>okres26</v>
          </cell>
          <cell r="AE9" t="str">
            <v>okres27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</row>
        <row r="66">
          <cell r="D66" t="str">
            <v>okres0</v>
          </cell>
          <cell r="E66" t="str">
            <v>okres1</v>
          </cell>
          <cell r="F66" t="str">
            <v>okres2</v>
          </cell>
          <cell r="G66" t="str">
            <v>okres3</v>
          </cell>
          <cell r="H66" t="str">
            <v>okres4</v>
          </cell>
          <cell r="I66" t="str">
            <v>okres5</v>
          </cell>
          <cell r="J66" t="str">
            <v>okres6</v>
          </cell>
          <cell r="K66" t="str">
            <v>okres7</v>
          </cell>
          <cell r="L66" t="str">
            <v>okres8</v>
          </cell>
          <cell r="M66" t="str">
            <v>okres9</v>
          </cell>
          <cell r="N66" t="str">
            <v>okres10</v>
          </cell>
          <cell r="O66" t="str">
            <v>okres11</v>
          </cell>
          <cell r="P66" t="str">
            <v>okres12</v>
          </cell>
          <cell r="Q66" t="str">
            <v>okres13</v>
          </cell>
          <cell r="R66" t="str">
            <v>okres14</v>
          </cell>
          <cell r="S66" t="str">
            <v>okres15</v>
          </cell>
          <cell r="T66" t="str">
            <v>okres16</v>
          </cell>
          <cell r="U66" t="str">
            <v>okres17</v>
          </cell>
          <cell r="V66" t="str">
            <v>okres18</v>
          </cell>
          <cell r="W66" t="str">
            <v>okres19</v>
          </cell>
          <cell r="X66" t="str">
            <v>okres20</v>
          </cell>
          <cell r="Y66" t="str">
            <v>okres21</v>
          </cell>
          <cell r="Z66" t="str">
            <v>okres22</v>
          </cell>
          <cell r="AA66" t="str">
            <v>okres23</v>
          </cell>
          <cell r="AB66" t="str">
            <v>okres24</v>
          </cell>
          <cell r="AC66" t="str">
            <v>okres25</v>
          </cell>
          <cell r="AD66" t="str">
            <v>okres26</v>
          </cell>
          <cell r="AE66" t="str">
            <v>okres27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</row>
        <row r="147">
          <cell r="B147" t="str">
            <v>C.</v>
          </cell>
          <cell r="C147" t="str">
            <v>Należne wpłaty na kapitał podstawowy (wielkość dodatnia)</v>
          </cell>
        </row>
        <row r="148">
          <cell r="B148" t="str">
            <v>D.</v>
          </cell>
          <cell r="C148" t="str">
            <v>Udziały (akcje) własne (wielkość dodatnia)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</row>
        <row r="152">
          <cell r="D152" t="str">
            <v>okres0</v>
          </cell>
          <cell r="E152" t="str">
            <v>okres1</v>
          </cell>
          <cell r="F152" t="str">
            <v>okres2</v>
          </cell>
          <cell r="G152" t="str">
            <v>okres3</v>
          </cell>
          <cell r="H152" t="str">
            <v>okres4</v>
          </cell>
          <cell r="I152" t="str">
            <v>okres5</v>
          </cell>
          <cell r="J152" t="str">
            <v>okres6</v>
          </cell>
          <cell r="K152" t="str">
            <v>okres7</v>
          </cell>
          <cell r="L152" t="str">
            <v>okres8</v>
          </cell>
          <cell r="M152" t="str">
            <v>okres9</v>
          </cell>
          <cell r="N152" t="str">
            <v>okres10</v>
          </cell>
          <cell r="O152" t="str">
            <v>okres11</v>
          </cell>
          <cell r="P152" t="str">
            <v>okres12</v>
          </cell>
          <cell r="Q152" t="str">
            <v>okres13</v>
          </cell>
          <cell r="R152" t="str">
            <v>okres14</v>
          </cell>
          <cell r="S152" t="str">
            <v>okres15</v>
          </cell>
          <cell r="T152" t="str">
            <v>okres16</v>
          </cell>
          <cell r="U152" t="str">
            <v>okres17</v>
          </cell>
          <cell r="V152" t="str">
            <v>okres18</v>
          </cell>
          <cell r="W152" t="str">
            <v>okres19</v>
          </cell>
          <cell r="X152" t="str">
            <v>okres20</v>
          </cell>
          <cell r="Y152" t="str">
            <v>okres21</v>
          </cell>
          <cell r="Z152" t="str">
            <v>okres22</v>
          </cell>
          <cell r="AA152" t="str">
            <v>okres23</v>
          </cell>
          <cell r="AB152" t="str">
            <v>okres24</v>
          </cell>
          <cell r="AC152" t="str">
            <v>okres25</v>
          </cell>
          <cell r="AD152" t="str">
            <v>okres26</v>
          </cell>
          <cell r="AE152" t="str">
            <v>okres27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</row>
        <row r="216">
          <cell r="D216" t="str">
            <v>okres0</v>
          </cell>
          <cell r="E216" t="str">
            <v>okres1</v>
          </cell>
          <cell r="F216" t="str">
            <v>okres2</v>
          </cell>
          <cell r="G216" t="str">
            <v>okres3</v>
          </cell>
          <cell r="H216" t="str">
            <v>okres4</v>
          </cell>
          <cell r="I216" t="str">
            <v>okres5</v>
          </cell>
          <cell r="J216" t="str">
            <v>okres6</v>
          </cell>
          <cell r="K216" t="str">
            <v>okres7</v>
          </cell>
          <cell r="L216" t="str">
            <v>okres8</v>
          </cell>
          <cell r="M216" t="str">
            <v>okres9</v>
          </cell>
          <cell r="N216" t="str">
            <v>okres10</v>
          </cell>
          <cell r="O216" t="str">
            <v>okres11</v>
          </cell>
          <cell r="P216" t="str">
            <v>okres12</v>
          </cell>
          <cell r="Q216" t="str">
            <v>okres13</v>
          </cell>
          <cell r="R216" t="str">
            <v>okres14</v>
          </cell>
          <cell r="S216" t="str">
            <v>okres15</v>
          </cell>
          <cell r="T216" t="str">
            <v>okres16</v>
          </cell>
          <cell r="U216" t="str">
            <v>okres17</v>
          </cell>
          <cell r="V216" t="str">
            <v>okres18</v>
          </cell>
          <cell r="W216" t="str">
            <v>okres19</v>
          </cell>
          <cell r="X216" t="str">
            <v>okres20</v>
          </cell>
          <cell r="Y216" t="str">
            <v>okres21</v>
          </cell>
          <cell r="Z216" t="str">
            <v>okres22</v>
          </cell>
          <cell r="AA216" t="str">
            <v>okres23</v>
          </cell>
          <cell r="AB216" t="str">
            <v>okres24</v>
          </cell>
          <cell r="AC216" t="str">
            <v>okres25</v>
          </cell>
          <cell r="AD216" t="str">
            <v>okres26</v>
          </cell>
          <cell r="AE216" t="str">
            <v>okres27</v>
          </cell>
        </row>
        <row r="249">
          <cell r="D249" t="str">
            <v>okres0</v>
          </cell>
          <cell r="E249" t="str">
            <v>okres1</v>
          </cell>
          <cell r="F249" t="str">
            <v>okres2</v>
          </cell>
          <cell r="G249" t="str">
            <v>okres3</v>
          </cell>
          <cell r="H249" t="str">
            <v>okres4</v>
          </cell>
          <cell r="I249" t="str">
            <v>okres5</v>
          </cell>
          <cell r="J249" t="str">
            <v>okres6</v>
          </cell>
          <cell r="K249" t="str">
            <v>okres7</v>
          </cell>
          <cell r="L249" t="str">
            <v>okres8</v>
          </cell>
          <cell r="M249" t="str">
            <v>okres9</v>
          </cell>
          <cell r="N249" t="str">
            <v>okres10</v>
          </cell>
          <cell r="O249" t="str">
            <v>okres11</v>
          </cell>
          <cell r="P249" t="str">
            <v>okres12</v>
          </cell>
          <cell r="Q249" t="str">
            <v>okres13</v>
          </cell>
          <cell r="R249" t="str">
            <v>okres14</v>
          </cell>
          <cell r="S249" t="str">
            <v>okres15</v>
          </cell>
          <cell r="T249" t="str">
            <v>okres16</v>
          </cell>
          <cell r="U249" t="str">
            <v>okres17</v>
          </cell>
          <cell r="V249" t="str">
            <v>okres18</v>
          </cell>
          <cell r="W249" t="str">
            <v>okres19</v>
          </cell>
          <cell r="X249" t="str">
            <v>okres20</v>
          </cell>
          <cell r="Y249" t="str">
            <v>okres21</v>
          </cell>
          <cell r="Z249" t="str">
            <v>okres22</v>
          </cell>
          <cell r="AA249" t="str">
            <v>okres23</v>
          </cell>
          <cell r="AB249" t="str">
            <v>okres24</v>
          </cell>
          <cell r="AC249" t="str">
            <v>okres25</v>
          </cell>
          <cell r="AD249" t="str">
            <v>okres26</v>
          </cell>
          <cell r="AE249" t="str">
            <v>okres27</v>
          </cell>
        </row>
        <row r="250">
          <cell r="D250" t="str">
            <v>N</v>
          </cell>
          <cell r="E250" t="str">
            <v>N</v>
          </cell>
          <cell r="F250" t="str">
            <v>N</v>
          </cell>
          <cell r="G250" t="str">
            <v>N</v>
          </cell>
          <cell r="H250" t="str">
            <v>N</v>
          </cell>
          <cell r="I250" t="str">
            <v>N</v>
          </cell>
          <cell r="J250" t="str">
            <v>N</v>
          </cell>
          <cell r="K250" t="str">
            <v>N</v>
          </cell>
          <cell r="L250" t="str">
            <v>N</v>
          </cell>
          <cell r="M250" t="str">
            <v>N</v>
          </cell>
          <cell r="N250" t="str">
            <v>N</v>
          </cell>
          <cell r="O250" t="str">
            <v>N</v>
          </cell>
          <cell r="P250" t="str">
            <v>N</v>
          </cell>
          <cell r="Q250" t="str">
            <v>N</v>
          </cell>
          <cell r="R250" t="str">
            <v>N</v>
          </cell>
          <cell r="S250" t="str">
            <v>N</v>
          </cell>
          <cell r="T250" t="str">
            <v>N</v>
          </cell>
          <cell r="U250" t="str">
            <v>N</v>
          </cell>
          <cell r="V250" t="str">
            <v>N</v>
          </cell>
          <cell r="W250" t="str">
            <v>N</v>
          </cell>
          <cell r="X250" t="str">
            <v>N</v>
          </cell>
          <cell r="Y250" t="str">
            <v>N</v>
          </cell>
          <cell r="Z250" t="str">
            <v>N</v>
          </cell>
          <cell r="AA250" t="str">
            <v>N</v>
          </cell>
          <cell r="AB250" t="str">
            <v>N</v>
          </cell>
          <cell r="AC250" t="str">
            <v>N</v>
          </cell>
          <cell r="AD250" t="str">
            <v>N</v>
          </cell>
          <cell r="AE250" t="str">
            <v>N</v>
          </cell>
        </row>
        <row r="251">
          <cell r="C251">
            <v>1</v>
          </cell>
        </row>
        <row r="252">
          <cell r="D252">
            <v>365</v>
          </cell>
          <cell r="E252">
            <v>365</v>
          </cell>
          <cell r="F252">
            <v>365</v>
          </cell>
          <cell r="G252">
            <v>365</v>
          </cell>
          <cell r="H252">
            <v>365</v>
          </cell>
          <cell r="I252">
            <v>365</v>
          </cell>
          <cell r="J252">
            <v>365</v>
          </cell>
          <cell r="K252">
            <v>365</v>
          </cell>
          <cell r="L252">
            <v>365</v>
          </cell>
          <cell r="M252">
            <v>365</v>
          </cell>
          <cell r="N252">
            <v>365</v>
          </cell>
          <cell r="O252">
            <v>365</v>
          </cell>
          <cell r="P252">
            <v>365</v>
          </cell>
          <cell r="Q252">
            <v>365</v>
          </cell>
          <cell r="R252">
            <v>365</v>
          </cell>
          <cell r="S252">
            <v>365</v>
          </cell>
          <cell r="T252">
            <v>365</v>
          </cell>
          <cell r="U252">
            <v>365</v>
          </cell>
          <cell r="V252">
            <v>365</v>
          </cell>
          <cell r="W252">
            <v>365</v>
          </cell>
          <cell r="X252">
            <v>365</v>
          </cell>
          <cell r="Y252">
            <v>365</v>
          </cell>
          <cell r="Z252">
            <v>365</v>
          </cell>
          <cell r="AA252">
            <v>365</v>
          </cell>
          <cell r="AB252">
            <v>365</v>
          </cell>
          <cell r="AC252">
            <v>365</v>
          </cell>
          <cell r="AD252">
            <v>365</v>
          </cell>
          <cell r="AE252">
            <v>365</v>
          </cell>
        </row>
        <row r="253"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 t="str">
            <v/>
          </cell>
          <cell r="X253" t="str">
            <v/>
          </cell>
          <cell r="Y253" t="str">
            <v/>
          </cell>
          <cell r="Z253" t="str">
            <v/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</row>
        <row r="254">
          <cell r="C254" t="str">
            <v>Badane okresy</v>
          </cell>
          <cell r="D254" t="str">
            <v>okres0</v>
          </cell>
          <cell r="E254" t="str">
            <v>okres1</v>
          </cell>
          <cell r="F254" t="str">
            <v>okres2</v>
          </cell>
          <cell r="G254" t="str">
            <v>okres3</v>
          </cell>
          <cell r="H254" t="str">
            <v>okres4</v>
          </cell>
          <cell r="I254" t="str">
            <v>okres5</v>
          </cell>
          <cell r="J254" t="str">
            <v>okres6</v>
          </cell>
          <cell r="K254" t="str">
            <v>okres7</v>
          </cell>
          <cell r="L254" t="str">
            <v>okres8</v>
          </cell>
          <cell r="M254" t="str">
            <v>okres9</v>
          </cell>
          <cell r="N254" t="str">
            <v>okres10</v>
          </cell>
          <cell r="O254" t="str">
            <v>okres11</v>
          </cell>
          <cell r="P254" t="str">
            <v>okres12</v>
          </cell>
          <cell r="Q254" t="str">
            <v>okres13</v>
          </cell>
          <cell r="R254" t="str">
            <v>okres14</v>
          </cell>
          <cell r="S254" t="str">
            <v>okres15</v>
          </cell>
          <cell r="T254" t="str">
            <v>okres16</v>
          </cell>
          <cell r="U254" t="str">
            <v>okres17</v>
          </cell>
          <cell r="V254" t="str">
            <v>okres18</v>
          </cell>
          <cell r="W254" t="str">
            <v>okres19</v>
          </cell>
          <cell r="X254" t="str">
            <v>okres20</v>
          </cell>
          <cell r="Y254" t="str">
            <v>okres21</v>
          </cell>
          <cell r="Z254" t="str">
            <v>okres22</v>
          </cell>
          <cell r="AA254" t="str">
            <v>okres23</v>
          </cell>
          <cell r="AB254" t="str">
            <v>okres24</v>
          </cell>
          <cell r="AC254" t="str">
            <v>okres25</v>
          </cell>
          <cell r="AD254" t="str">
            <v>okres26</v>
          </cell>
          <cell r="AE254" t="str">
            <v>okres27</v>
          </cell>
        </row>
        <row r="255">
          <cell r="B255" t="str">
            <v>A.</v>
          </cell>
          <cell r="C255" t="str">
            <v>Przychody netto ze sprzedaży w tym: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</row>
        <row r="256">
          <cell r="B256" t="str">
            <v>1.</v>
          </cell>
          <cell r="C256" t="str">
            <v>przychody ze sprzedaży produktów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</row>
        <row r="257">
          <cell r="B257" t="str">
            <v>2.</v>
          </cell>
          <cell r="C257" t="str">
            <v>przychody ze sprzedaży towarów i materiałów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</row>
        <row r="258">
          <cell r="B258" t="str">
            <v>3.</v>
          </cell>
          <cell r="C258" t="str">
            <v>zmiana stanu produktów (wzrost+/ spadek-)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</row>
        <row r="259">
          <cell r="B259" t="str">
            <v>4.</v>
          </cell>
          <cell r="C259" t="str">
            <v>koszt wytworzenia świadczeń na własne potrzeby jednostki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</row>
        <row r="260">
          <cell r="B260" t="str">
            <v>B.</v>
          </cell>
          <cell r="C260" t="str">
            <v>Koszty działalności operacyjnej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</row>
        <row r="261">
          <cell r="B261" t="str">
            <v>1.</v>
          </cell>
          <cell r="C261" t="str">
            <v>wartość sprzedanych towarów i materiałów w cenie zakupu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</row>
        <row r="262">
          <cell r="B262" t="str">
            <v>2.</v>
          </cell>
          <cell r="C262" t="str">
            <v>koszt wytworzenia sprzedanych produktów</v>
          </cell>
        </row>
        <row r="263">
          <cell r="B263" t="str">
            <v>3.</v>
          </cell>
          <cell r="C263" t="str">
            <v>koszty sprzedaży</v>
          </cell>
        </row>
        <row r="264">
          <cell r="B264" t="str">
            <v>4.</v>
          </cell>
          <cell r="C264" t="str">
            <v>koszy ogólnego zarządu</v>
          </cell>
        </row>
        <row r="265">
          <cell r="B265" t="str">
            <v>5.</v>
          </cell>
          <cell r="C265" t="str">
            <v>koszty ogółem (wg rodzaju)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</row>
        <row r="266">
          <cell r="B266" t="str">
            <v>C.</v>
          </cell>
          <cell r="C266" t="str">
            <v>Zysk/ strata ze sprzedaży (A-B)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</row>
        <row r="267">
          <cell r="B267" t="str">
            <v>D.</v>
          </cell>
          <cell r="C267" t="str">
            <v>Pozostałe przychody operacyjne razem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</row>
        <row r="268">
          <cell r="B268" t="str">
            <v>1.</v>
          </cell>
          <cell r="C268" t="str">
            <v>przychody ze sprzedaży składników majątku trwałego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</row>
        <row r="269">
          <cell r="B269" t="str">
            <v>2.</v>
          </cell>
          <cell r="C269" t="str">
            <v>dotacje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</row>
        <row r="270">
          <cell r="B270" t="str">
            <v>3.</v>
          </cell>
          <cell r="C270" t="str">
            <v>pozostałe przychody operacyjne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</row>
        <row r="271">
          <cell r="B271" t="str">
            <v>E.</v>
          </cell>
          <cell r="C271" t="str">
            <v>Pozostałe koszty operacyjne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</row>
        <row r="272">
          <cell r="B272" t="str">
            <v>1.</v>
          </cell>
          <cell r="C272" t="str">
            <v>wartość sprzedanych składników majątku trwałego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</row>
        <row r="273">
          <cell r="B273" t="str">
            <v>2.</v>
          </cell>
          <cell r="C273" t="str">
            <v>pozostałe koszty operacyjne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</row>
        <row r="274">
          <cell r="B274" t="str">
            <v>F.</v>
          </cell>
          <cell r="C274" t="str">
            <v>Zysk/ strata na działalności operacyjnej (C+D-E)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</row>
        <row r="275">
          <cell r="B275" t="str">
            <v>G.</v>
          </cell>
          <cell r="C275" t="str">
            <v>Przychody finansowe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</row>
        <row r="276">
          <cell r="B276" t="str">
            <v>1.</v>
          </cell>
          <cell r="C276" t="str">
            <v>dywidendy z tytułu udziałów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</row>
        <row r="277">
          <cell r="B277" t="str">
            <v>2.</v>
          </cell>
          <cell r="C277" t="str">
            <v xml:space="preserve">   w tym jednostek zależnych i stowarzyszonych</v>
          </cell>
        </row>
        <row r="278">
          <cell r="B278" t="str">
            <v>3.</v>
          </cell>
          <cell r="C278" t="str">
            <v>odsetki uzyskane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</row>
        <row r="279">
          <cell r="B279" t="str">
            <v>4.</v>
          </cell>
          <cell r="C279" t="str">
            <v>pozostałe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</row>
        <row r="280">
          <cell r="B280" t="str">
            <v>H.</v>
          </cell>
          <cell r="C280" t="str">
            <v>Koszty finansowe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</row>
        <row r="281">
          <cell r="B281" t="str">
            <v>1.</v>
          </cell>
          <cell r="C281" t="str">
            <v>odpisy aktualizujące wartość finansowego majątku trwałego oraz krótkoterminowych papierów wartościowych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</row>
        <row r="282">
          <cell r="B282" t="str">
            <v>2.</v>
          </cell>
          <cell r="C282" t="str">
            <v>odsetki do zapłacenia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</row>
        <row r="283">
          <cell r="B283" t="str">
            <v>3.</v>
          </cell>
          <cell r="C283" t="str">
            <v xml:space="preserve">   w tym jednostkom zależnym i stowarzyszonym</v>
          </cell>
        </row>
        <row r="284">
          <cell r="B284" t="str">
            <v>4.</v>
          </cell>
          <cell r="C284" t="str">
            <v>pozostałe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</row>
        <row r="285">
          <cell r="B285" t="str">
            <v>I.</v>
          </cell>
          <cell r="C285" t="str">
            <v xml:space="preserve">Zysk/ strata brutto na działalności gospodarczej  (F+G-H) 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</row>
        <row r="288">
          <cell r="B288" t="str">
            <v>L.</v>
          </cell>
          <cell r="C288" t="str">
            <v>Zysk/ strata brutto (I+J-K)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</row>
        <row r="289">
          <cell r="B289" t="str">
            <v>M.</v>
          </cell>
          <cell r="C289" t="str">
            <v>Obowiązkowe obciążenia wyniku finansowego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</row>
        <row r="290">
          <cell r="B290" t="str">
            <v>1.</v>
          </cell>
          <cell r="C290" t="str">
            <v>podatek dochodowy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</row>
        <row r="291">
          <cell r="B291" t="str">
            <v>2.</v>
          </cell>
          <cell r="C291" t="str">
            <v>inne obowiązkowe obciążenia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</row>
        <row r="292">
          <cell r="B292" t="str">
            <v>N.</v>
          </cell>
          <cell r="C292" t="str">
            <v>Zysk/ strata netto (L-M)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</row>
        <row r="296">
          <cell r="B296" t="str">
            <v>Bilans - Aktywa</v>
          </cell>
        </row>
        <row r="297">
          <cell r="C297" t="str">
            <v>Badane okresy</v>
          </cell>
          <cell r="D297" t="str">
            <v>okres0</v>
          </cell>
          <cell r="E297" t="str">
            <v>okres1</v>
          </cell>
          <cell r="F297" t="str">
            <v>okres2</v>
          </cell>
          <cell r="G297" t="str">
            <v>okres3</v>
          </cell>
          <cell r="H297" t="str">
            <v>okres4</v>
          </cell>
          <cell r="I297" t="str">
            <v>okres5</v>
          </cell>
          <cell r="J297" t="str">
            <v>okres6</v>
          </cell>
          <cell r="K297" t="str">
            <v>okres7</v>
          </cell>
          <cell r="L297" t="str">
            <v>okres8</v>
          </cell>
          <cell r="M297" t="str">
            <v>okres9</v>
          </cell>
          <cell r="N297" t="str">
            <v>okres10</v>
          </cell>
          <cell r="O297" t="str">
            <v>okres11</v>
          </cell>
          <cell r="P297" t="str">
            <v>okres12</v>
          </cell>
          <cell r="Q297" t="str">
            <v>okres13</v>
          </cell>
          <cell r="R297" t="str">
            <v>okres14</v>
          </cell>
          <cell r="S297" t="str">
            <v>okres15</v>
          </cell>
          <cell r="T297" t="str">
            <v>okres16</v>
          </cell>
          <cell r="U297" t="str">
            <v>okres17</v>
          </cell>
          <cell r="V297" t="str">
            <v>okres18</v>
          </cell>
          <cell r="W297" t="str">
            <v>okres19</v>
          </cell>
          <cell r="X297" t="str">
            <v>okres20</v>
          </cell>
          <cell r="Y297" t="str">
            <v>okres21</v>
          </cell>
          <cell r="Z297" t="str">
            <v>okres22</v>
          </cell>
          <cell r="AA297" t="str">
            <v>okres23</v>
          </cell>
          <cell r="AB297" t="str">
            <v>okres24</v>
          </cell>
          <cell r="AC297" t="str">
            <v>okres25</v>
          </cell>
          <cell r="AD297" t="str">
            <v>okres26</v>
          </cell>
          <cell r="AE297" t="str">
            <v>okres27</v>
          </cell>
        </row>
        <row r="298">
          <cell r="B298" t="str">
            <v>A.</v>
          </cell>
          <cell r="C298" t="str">
            <v xml:space="preserve">Majątek trwały 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</row>
        <row r="299">
          <cell r="B299" t="str">
            <v>I.</v>
          </cell>
          <cell r="C299" t="str">
            <v>Wartości niematerialne i prawne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</row>
        <row r="300">
          <cell r="B300" t="str">
            <v>1.</v>
          </cell>
          <cell r="C300" t="str">
            <v>koszty organizacji poniesione przy założeniu lub późniejszym rozszerzeniu spółki akcyjnej</v>
          </cell>
        </row>
        <row r="301">
          <cell r="B301" t="str">
            <v>2.</v>
          </cell>
          <cell r="C301" t="str">
            <v>koszty prac rozwojowych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</row>
        <row r="302">
          <cell r="B302" t="str">
            <v>3.</v>
          </cell>
          <cell r="C302" t="str">
            <v>wartość firmy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</row>
        <row r="303">
          <cell r="B303" t="str">
            <v>4.</v>
          </cell>
          <cell r="C303" t="str">
            <v>inne wartości niematerialne i prawne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</row>
        <row r="304">
          <cell r="B304" t="str">
            <v>5.</v>
          </cell>
          <cell r="C304" t="str">
            <v>zaliczki na poczet wartości niematerialnych i prawnych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</row>
        <row r="305">
          <cell r="B305" t="str">
            <v>II.</v>
          </cell>
          <cell r="C305" t="str">
            <v>Rzeczowy majątek trwały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</row>
        <row r="306">
          <cell r="B306" t="str">
            <v>1.</v>
          </cell>
          <cell r="C306" t="str">
            <v>grunty własne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</row>
        <row r="307">
          <cell r="B307" t="str">
            <v>2.</v>
          </cell>
          <cell r="C307" t="str">
            <v>budynki i budowle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</row>
        <row r="308">
          <cell r="B308" t="str">
            <v>3.</v>
          </cell>
          <cell r="C308" t="str">
            <v>urządzenia techniczne i maszyny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</row>
        <row r="309">
          <cell r="B309" t="str">
            <v>4.</v>
          </cell>
          <cell r="C309" t="str">
            <v>środki transportu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</row>
        <row r="310">
          <cell r="B310" t="str">
            <v>5.</v>
          </cell>
          <cell r="C310" t="str">
            <v>pozostałe środki trwałe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</row>
        <row r="311">
          <cell r="B311" t="str">
            <v>6.</v>
          </cell>
          <cell r="C311" t="str">
            <v>inwestycje rozpoczęte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</row>
        <row r="312">
          <cell r="B312" t="str">
            <v>7.</v>
          </cell>
          <cell r="C312" t="str">
            <v>zaliczki na poczet inwestycji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</row>
        <row r="313">
          <cell r="B313" t="str">
            <v>III.</v>
          </cell>
          <cell r="C313" t="str">
            <v>Finansowy majątek trwały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</row>
        <row r="314">
          <cell r="B314" t="str">
            <v>1.</v>
          </cell>
          <cell r="C314" t="str">
            <v>udziały i akcje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</row>
        <row r="315">
          <cell r="B315" t="str">
            <v>2.</v>
          </cell>
          <cell r="C315" t="str">
            <v>papiery wartościowe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</row>
        <row r="316">
          <cell r="B316" t="str">
            <v>3.</v>
          </cell>
          <cell r="C316" t="str">
            <v>udzielone pożyczki długoterminowe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</row>
        <row r="317">
          <cell r="B317" t="str">
            <v>4.</v>
          </cell>
          <cell r="C317" t="str">
            <v>inne składniki finansowego majątku trwałego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</row>
        <row r="318">
          <cell r="B318" t="str">
            <v>IV.</v>
          </cell>
          <cell r="C318" t="str">
            <v>Należności długoterminowe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</row>
        <row r="319">
          <cell r="B319" t="str">
            <v>B.</v>
          </cell>
          <cell r="C319" t="str">
            <v>Majątek obrotowy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</row>
        <row r="320">
          <cell r="B320" t="str">
            <v>I.</v>
          </cell>
          <cell r="C320" t="str">
            <v>Zapasy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</row>
        <row r="321">
          <cell r="B321" t="str">
            <v>1.</v>
          </cell>
          <cell r="C321" t="str">
            <v>materiały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</row>
        <row r="322">
          <cell r="B322" t="str">
            <v>2.</v>
          </cell>
          <cell r="C322" t="str">
            <v>półprodukty i produkty w toku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</row>
        <row r="323">
          <cell r="B323" t="str">
            <v>3.</v>
          </cell>
          <cell r="C323" t="str">
            <v>produkty gotowe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</row>
        <row r="324">
          <cell r="B324" t="str">
            <v>4.</v>
          </cell>
          <cell r="C324" t="str">
            <v>towary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</row>
        <row r="325">
          <cell r="B325" t="str">
            <v>5.</v>
          </cell>
          <cell r="C325" t="str">
            <v>zaliczki na poczet dostaw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</row>
        <row r="326">
          <cell r="B326" t="str">
            <v>II.</v>
          </cell>
          <cell r="C326" t="str">
            <v>Należności i roszczenia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</row>
        <row r="327">
          <cell r="B327" t="str">
            <v>1.</v>
          </cell>
          <cell r="C327" t="str">
            <v>należności z tytułu dostaw i usług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</row>
        <row r="328">
          <cell r="B328" t="str">
            <v>2.</v>
          </cell>
          <cell r="C328" t="str">
            <v>należności z tytułu podatków, dotacji i ubezp. społeczn.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</row>
        <row r="329">
          <cell r="B329" t="str">
            <v>3.</v>
          </cell>
          <cell r="C329" t="str">
            <v>inne aktywa bieżace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</row>
        <row r="330">
          <cell r="B330" t="str">
            <v>4.</v>
          </cell>
          <cell r="C330" t="str">
            <v>pozostałe należności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</row>
        <row r="331">
          <cell r="B331" t="str">
            <v>5.</v>
          </cell>
          <cell r="C331" t="str">
            <v>należności dochodzone na drodze sądowej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</row>
        <row r="332">
          <cell r="B332" t="str">
            <v>III.</v>
          </cell>
          <cell r="C332" t="str">
            <v>Papiery wartościowe przeznaczone do obrotu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</row>
        <row r="333">
          <cell r="B333" t="str">
            <v>1.</v>
          </cell>
          <cell r="C333" t="str">
            <v>udziały lub akcje własne do zbycia</v>
          </cell>
        </row>
        <row r="334">
          <cell r="B334" t="str">
            <v>2.</v>
          </cell>
          <cell r="C334" t="str">
            <v>inne papiery wartościowe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</row>
        <row r="335">
          <cell r="B335" t="str">
            <v>IV.</v>
          </cell>
          <cell r="C335" t="str">
            <v>Środki pieniężne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</row>
        <row r="336">
          <cell r="B336" t="str">
            <v>1.</v>
          </cell>
          <cell r="C336" t="str">
            <v>środki pieniężne w kasie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</row>
        <row r="337">
          <cell r="B337" t="str">
            <v>2.</v>
          </cell>
          <cell r="C337" t="str">
            <v>środki pieniężne w banku</v>
          </cell>
        </row>
        <row r="338">
          <cell r="B338" t="str">
            <v>3.</v>
          </cell>
          <cell r="C338" t="str">
            <v>inne środki pieniężne (weksle, czeki obce itp.)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</row>
        <row r="339">
          <cell r="B339" t="str">
            <v>C.</v>
          </cell>
          <cell r="C339" t="str">
            <v>Rozliczenia miedzyokresowe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  <row r="340">
          <cell r="B340" t="str">
            <v>I.</v>
          </cell>
          <cell r="C340" t="str">
            <v>Rozliczenia miedzyokresowe krótkoterminowe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</row>
        <row r="341">
          <cell r="B341" t="str">
            <v>II.</v>
          </cell>
          <cell r="C341" t="str">
            <v>Rozliczenia miedzyokresowe długoterminowe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</row>
        <row r="342">
          <cell r="C342" t="str">
            <v>SUMA AKTYWÓW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</row>
        <row r="344">
          <cell r="B344" t="str">
            <v>Bilans - pasywa</v>
          </cell>
        </row>
        <row r="345">
          <cell r="C345" t="str">
            <v>Badane okresy</v>
          </cell>
          <cell r="D345" t="str">
            <v>okres0</v>
          </cell>
          <cell r="E345" t="str">
            <v>okres1</v>
          </cell>
          <cell r="F345" t="str">
            <v>okres2</v>
          </cell>
          <cell r="G345" t="str">
            <v>okres3</v>
          </cell>
          <cell r="H345" t="str">
            <v>okres4</v>
          </cell>
          <cell r="I345" t="str">
            <v>okres5</v>
          </cell>
          <cell r="J345" t="str">
            <v>okres6</v>
          </cell>
          <cell r="K345" t="str">
            <v>okres7</v>
          </cell>
          <cell r="L345" t="str">
            <v>okres8</v>
          </cell>
          <cell r="M345" t="str">
            <v>okres9</v>
          </cell>
          <cell r="N345" t="str">
            <v>okres10</v>
          </cell>
          <cell r="O345" t="str">
            <v>okres11</v>
          </cell>
          <cell r="P345" t="str">
            <v>okres12</v>
          </cell>
          <cell r="Q345" t="str">
            <v>okres13</v>
          </cell>
          <cell r="R345" t="str">
            <v>okres14</v>
          </cell>
          <cell r="S345" t="str">
            <v>okres15</v>
          </cell>
          <cell r="T345" t="str">
            <v>okres16</v>
          </cell>
          <cell r="U345" t="str">
            <v>okres17</v>
          </cell>
          <cell r="V345" t="str">
            <v>okres18</v>
          </cell>
          <cell r="W345" t="str">
            <v>okres19</v>
          </cell>
          <cell r="X345" t="str">
            <v>okres20</v>
          </cell>
          <cell r="Y345" t="str">
            <v>okres21</v>
          </cell>
          <cell r="Z345" t="str">
            <v>okres22</v>
          </cell>
          <cell r="AA345" t="str">
            <v>okres23</v>
          </cell>
          <cell r="AB345" t="str">
            <v>okres24</v>
          </cell>
          <cell r="AC345" t="str">
            <v>okres25</v>
          </cell>
          <cell r="AD345" t="str">
            <v>okres26</v>
          </cell>
          <cell r="AE345" t="str">
            <v>okres27</v>
          </cell>
        </row>
        <row r="346">
          <cell r="B346" t="str">
            <v>A.</v>
          </cell>
          <cell r="C346" t="str">
            <v>Kapitał ( fundusz ) własny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</row>
        <row r="347">
          <cell r="B347" t="str">
            <v>I.</v>
          </cell>
          <cell r="C347" t="str">
            <v xml:space="preserve">Kapitał ( fundusz) podstawowy 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</row>
        <row r="349">
          <cell r="B349" t="str">
            <v>III.</v>
          </cell>
          <cell r="C349" t="str">
            <v>Kapitał ( fundusz ) zapasowy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</row>
        <row r="350">
          <cell r="B350" t="str">
            <v>1.</v>
          </cell>
          <cell r="C350" t="str">
            <v>ze sprzedaży akcji powyżej ich wartości nominalnej</v>
          </cell>
        </row>
        <row r="351">
          <cell r="B351" t="str">
            <v>2.</v>
          </cell>
          <cell r="C351" t="str">
            <v>tworzony ustawowo</v>
          </cell>
        </row>
        <row r="352">
          <cell r="B352" t="str">
            <v>3.</v>
          </cell>
          <cell r="C352" t="str">
            <v>tworzony zgodnie ze statutem lub umową</v>
          </cell>
        </row>
        <row r="353">
          <cell r="B353" t="str">
            <v>4.</v>
          </cell>
          <cell r="C353" t="str">
            <v>z dopłat wspólników</v>
          </cell>
        </row>
        <row r="354">
          <cell r="B354" t="str">
            <v>5.</v>
          </cell>
          <cell r="C354" t="str">
            <v>inny</v>
          </cell>
        </row>
        <row r="355">
          <cell r="B355" t="str">
            <v>IV.</v>
          </cell>
          <cell r="C355" t="str">
            <v>Kapitał (fundusz) rezerwowy z aktualizacji wyceny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</row>
        <row r="356">
          <cell r="B356" t="str">
            <v>V.</v>
          </cell>
          <cell r="C356" t="str">
            <v>Pozostałe kapitały (fundusze) rezerwowe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</row>
        <row r="357">
          <cell r="B357" t="str">
            <v>VI.</v>
          </cell>
          <cell r="C357" t="str">
            <v>Zysk (strata) z lat ubiegłych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</row>
        <row r="358">
          <cell r="B358" t="str">
            <v>1.</v>
          </cell>
          <cell r="C358" t="str">
            <v>zysk (wielkość dodatnia)</v>
          </cell>
        </row>
        <row r="359">
          <cell r="B359" t="str">
            <v>2.</v>
          </cell>
          <cell r="C359" t="str">
            <v>strata (wielkość ujemna)</v>
          </cell>
        </row>
        <row r="360">
          <cell r="B360" t="str">
            <v>VII.</v>
          </cell>
          <cell r="C360" t="str">
            <v>Wynik finansowy netto roku obrotowego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</row>
        <row r="361">
          <cell r="B361" t="str">
            <v>1.</v>
          </cell>
          <cell r="C361" t="str">
            <v>zysk netto (wielkość dodatnia)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</row>
        <row r="362">
          <cell r="B362" t="str">
            <v>2.</v>
          </cell>
          <cell r="C362" t="str">
            <v>strata netto (wielkość ujemna)</v>
          </cell>
        </row>
        <row r="363">
          <cell r="B363" t="str">
            <v>3.</v>
          </cell>
          <cell r="C363" t="str">
            <v>odpisy z wyniku finansowego bieżącego roku obrotowego (wielkość ujemna)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</row>
        <row r="364">
          <cell r="B364" t="str">
            <v>B.</v>
          </cell>
          <cell r="C364" t="str">
            <v>Rezerwy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</row>
        <row r="365">
          <cell r="B365" t="str">
            <v>I.</v>
          </cell>
          <cell r="C365" t="str">
            <v>Rezerwy na podatek dochodowy od osób prawnych lub fizycznych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</row>
        <row r="366">
          <cell r="B366" t="str">
            <v>II.</v>
          </cell>
          <cell r="C366" t="str">
            <v>Pozostałe rezerwy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</row>
        <row r="367">
          <cell r="B367" t="str">
            <v>C.</v>
          </cell>
          <cell r="C367" t="str">
            <v>Zobowiązania długoterminowe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</row>
        <row r="368">
          <cell r="B368" t="str">
            <v>I.</v>
          </cell>
          <cell r="C368" t="str">
            <v>Długoterminowe pożyczki, obligacje i inne papiery wartościowe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</row>
        <row r="369">
          <cell r="B369" t="str">
            <v>II.</v>
          </cell>
          <cell r="C369" t="str">
            <v>Długoterminowe kredyty bankowe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</row>
        <row r="370">
          <cell r="B370" t="str">
            <v>III.</v>
          </cell>
          <cell r="C370" t="str">
            <v>Pozostałe zobowiązania długoterminowe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</row>
        <row r="371">
          <cell r="B371" t="str">
            <v>D.</v>
          </cell>
          <cell r="C371" t="str">
            <v>Zobowiązania krótkoterminowe i fundusze specjalne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</row>
        <row r="372">
          <cell r="B372" t="str">
            <v>I.</v>
          </cell>
          <cell r="C372" t="str">
            <v>Zobowiązania krótkoterminowe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</row>
        <row r="373">
          <cell r="B373" t="str">
            <v>1.</v>
          </cell>
          <cell r="C373" t="str">
            <v>pożyczki, obligacje i papiery wartościowe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</row>
        <row r="374">
          <cell r="B374" t="str">
            <v>2.</v>
          </cell>
          <cell r="C374" t="str">
            <v>kredyty bankowe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</row>
        <row r="375">
          <cell r="B375" t="str">
            <v>3.</v>
          </cell>
          <cell r="C375" t="str">
            <v>zaliczki otrzymane na poczet dostaw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</row>
        <row r="376">
          <cell r="B376" t="str">
            <v>4.</v>
          </cell>
          <cell r="C376" t="str">
            <v>zobowiązania z tytułu dostaw i usług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</row>
        <row r="377">
          <cell r="B377" t="str">
            <v>5.</v>
          </cell>
          <cell r="C377" t="str">
            <v>zobowiązania wekslowe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</row>
        <row r="378">
          <cell r="B378" t="str">
            <v>6.</v>
          </cell>
          <cell r="C378" t="str">
            <v>zobowiązania z tytułu podatków, ceł, ubezpieczeń społecznych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</row>
        <row r="379">
          <cell r="B379" t="str">
            <v>7.</v>
          </cell>
          <cell r="C379" t="str">
            <v>zobowiązania z tytułu wynagrodzeń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</row>
        <row r="380">
          <cell r="B380" t="str">
            <v>8.</v>
          </cell>
          <cell r="C380" t="str">
            <v>inne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</row>
        <row r="381">
          <cell r="B381" t="str">
            <v>9.</v>
          </cell>
          <cell r="C381" t="str">
            <v>pozostałe zobowiązania krótkoterminowe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</row>
        <row r="382">
          <cell r="B382" t="str">
            <v>II.</v>
          </cell>
          <cell r="C382" t="str">
            <v>Fundusze specjalne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</row>
        <row r="383">
          <cell r="B383" t="str">
            <v>E.</v>
          </cell>
          <cell r="C383" t="str">
            <v>Rozliczenia miedzyokresowe i przychody przyszłych okresów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</row>
        <row r="384">
          <cell r="B384" t="str">
            <v>I.</v>
          </cell>
          <cell r="C384" t="str">
            <v>Bierne rozliczenia międzyokresowe kosztów</v>
          </cell>
        </row>
        <row r="385">
          <cell r="B385" t="str">
            <v>II.</v>
          </cell>
          <cell r="C385" t="str">
            <v>Przychody przyszłych okresów</v>
          </cell>
        </row>
        <row r="386">
          <cell r="C386" t="str">
            <v>SUMA PASYWÓW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</row>
        <row r="387">
          <cell r="C387" t="str">
            <v>suma kontrolna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</row>
        <row r="389">
          <cell r="B389" t="str">
            <v>Informacje uzupełniające</v>
          </cell>
        </row>
        <row r="390">
          <cell r="C390" t="str">
            <v>Badane okresy</v>
          </cell>
          <cell r="D390" t="str">
            <v>okres0</v>
          </cell>
          <cell r="E390" t="str">
            <v>okres1</v>
          </cell>
          <cell r="F390" t="str">
            <v>okres2</v>
          </cell>
          <cell r="G390" t="str">
            <v>okres3</v>
          </cell>
          <cell r="H390" t="str">
            <v>okres4</v>
          </cell>
          <cell r="I390" t="str">
            <v>okres5</v>
          </cell>
          <cell r="J390" t="str">
            <v>okres6</v>
          </cell>
          <cell r="K390" t="str">
            <v>okres7</v>
          </cell>
          <cell r="L390" t="str">
            <v>okres8</v>
          </cell>
          <cell r="M390" t="str">
            <v>okres9</v>
          </cell>
          <cell r="N390" t="str">
            <v>okres10</v>
          </cell>
          <cell r="O390" t="str">
            <v>okres11</v>
          </cell>
          <cell r="P390" t="str">
            <v>okres12</v>
          </cell>
          <cell r="Q390" t="str">
            <v>okres13</v>
          </cell>
          <cell r="R390" t="str">
            <v>okres14</v>
          </cell>
          <cell r="S390" t="str">
            <v>okres15</v>
          </cell>
          <cell r="T390" t="str">
            <v>okres16</v>
          </cell>
          <cell r="U390" t="str">
            <v>okres17</v>
          </cell>
          <cell r="V390" t="str">
            <v>okres18</v>
          </cell>
          <cell r="W390" t="str">
            <v>okres19</v>
          </cell>
          <cell r="X390" t="str">
            <v>okres20</v>
          </cell>
          <cell r="Y390" t="str">
            <v>okres21</v>
          </cell>
          <cell r="Z390" t="str">
            <v>okres22</v>
          </cell>
          <cell r="AA390" t="str">
            <v>okres23</v>
          </cell>
          <cell r="AB390" t="str">
            <v>okres24</v>
          </cell>
          <cell r="AC390" t="str">
            <v>okres25</v>
          </cell>
          <cell r="AD390" t="str">
            <v>okres26</v>
          </cell>
          <cell r="AE390" t="str">
            <v>okres27</v>
          </cell>
        </row>
        <row r="391">
          <cell r="B391" t="str">
            <v>1.</v>
          </cell>
          <cell r="C391" t="str">
            <v>Amortyzacja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</row>
        <row r="392">
          <cell r="B392" t="str">
            <v>2.</v>
          </cell>
          <cell r="C392" t="str">
            <v>Odsetki od kredytów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</row>
        <row r="393">
          <cell r="B393" t="str">
            <v>3.</v>
          </cell>
          <cell r="C393" t="str">
            <v>Dywidenda w roku obrachunkowym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</row>
        <row r="394">
          <cell r="B394" t="str">
            <v>4.</v>
          </cell>
          <cell r="C394" t="str">
            <v>Inne znaczące korekty zysku brutto nie związane z podstawową działalnością (przychodowe "-"; kosztowe "+")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</row>
        <row r="395">
          <cell r="B395" t="str">
            <v>5.</v>
          </cell>
          <cell r="C395" t="str">
            <v>Znaczące należności bieżące nie związane z podstawową działalnością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</row>
        <row r="396">
          <cell r="B396" t="str">
            <v>6.</v>
          </cell>
          <cell r="C396" t="str">
            <v>Znaczące zobowiązania bieżące nie związane z podstawową działalnością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</row>
        <row r="397">
          <cell r="C397" t="str">
            <v>Zadłużenie długoterminowe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</row>
        <row r="405"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</row>
        <row r="406"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</row>
        <row r="407"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</row>
        <row r="408"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</row>
        <row r="409"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</row>
        <row r="410">
          <cell r="D410">
            <v>1</v>
          </cell>
          <cell r="E410">
            <v>1</v>
          </cell>
          <cell r="F410">
            <v>1</v>
          </cell>
          <cell r="G410">
            <v>1</v>
          </cell>
          <cell r="H410">
            <v>1</v>
          </cell>
          <cell r="I410">
            <v>1</v>
          </cell>
          <cell r="J410">
            <v>1</v>
          </cell>
          <cell r="K410">
            <v>1</v>
          </cell>
          <cell r="L410">
            <v>1</v>
          </cell>
          <cell r="M410">
            <v>1</v>
          </cell>
          <cell r="N410">
            <v>1</v>
          </cell>
          <cell r="O410">
            <v>1</v>
          </cell>
          <cell r="P410">
            <v>1</v>
          </cell>
          <cell r="Q410">
            <v>1</v>
          </cell>
          <cell r="R410">
            <v>1</v>
          </cell>
          <cell r="S410">
            <v>1</v>
          </cell>
          <cell r="T410">
            <v>1</v>
          </cell>
          <cell r="U410">
            <v>1</v>
          </cell>
          <cell r="V410">
            <v>1</v>
          </cell>
          <cell r="W410">
            <v>1</v>
          </cell>
          <cell r="X410">
            <v>1</v>
          </cell>
          <cell r="Y410">
            <v>1</v>
          </cell>
          <cell r="Z410">
            <v>1</v>
          </cell>
          <cell r="AA410">
            <v>1</v>
          </cell>
          <cell r="AB410">
            <v>1</v>
          </cell>
          <cell r="AC410">
            <v>1</v>
          </cell>
          <cell r="AD410">
            <v>1</v>
          </cell>
          <cell r="AE410">
            <v>1</v>
          </cell>
        </row>
        <row r="411">
          <cell r="D411" t="str">
            <v>Błąd (1)</v>
          </cell>
          <cell r="E411" t="str">
            <v>Błąd (1)</v>
          </cell>
          <cell r="F411" t="str">
            <v>Błąd (1)</v>
          </cell>
          <cell r="G411" t="str">
            <v>Błąd (1)</v>
          </cell>
          <cell r="H411" t="str">
            <v>Błąd (1)</v>
          </cell>
          <cell r="I411" t="str">
            <v>Błąd (1)</v>
          </cell>
          <cell r="J411" t="str">
            <v>Błąd (1)</v>
          </cell>
          <cell r="K411" t="str">
            <v>Błąd (1)</v>
          </cell>
          <cell r="L411" t="str">
            <v>Błąd (1)</v>
          </cell>
          <cell r="M411" t="str">
            <v>Błąd (1)</v>
          </cell>
          <cell r="N411" t="str">
            <v>Błąd (1)</v>
          </cell>
          <cell r="O411" t="str">
            <v>Błąd (1)</v>
          </cell>
          <cell r="P411" t="str">
            <v>Błąd (1)</v>
          </cell>
          <cell r="Q411" t="str">
            <v>Błąd (1)</v>
          </cell>
          <cell r="R411" t="str">
            <v>Błąd (1)</v>
          </cell>
          <cell r="S411" t="str">
            <v>Błąd (1)</v>
          </cell>
          <cell r="T411" t="str">
            <v>Błąd (1)</v>
          </cell>
          <cell r="U411" t="str">
            <v>Błąd (1)</v>
          </cell>
          <cell r="V411" t="str">
            <v>Błąd (1)</v>
          </cell>
          <cell r="W411" t="str">
            <v>Błąd (1)</v>
          </cell>
          <cell r="X411" t="str">
            <v>Błąd (1)</v>
          </cell>
          <cell r="Y411" t="str">
            <v>Błąd (1)</v>
          </cell>
          <cell r="Z411" t="str">
            <v>Błąd (1)</v>
          </cell>
          <cell r="AA411" t="str">
            <v>Błąd (1)</v>
          </cell>
          <cell r="AB411" t="str">
            <v>Błąd (1)</v>
          </cell>
          <cell r="AC411" t="str">
            <v>Błąd (1)</v>
          </cell>
          <cell r="AD411" t="str">
            <v>Błąd (1)</v>
          </cell>
          <cell r="AE411" t="str">
            <v>Błąd (1)</v>
          </cell>
        </row>
        <row r="412">
          <cell r="D412" t="str">
            <v>Błąd (2)</v>
          </cell>
          <cell r="E412" t="str">
            <v>Błąd (2)</v>
          </cell>
          <cell r="F412" t="str">
            <v>Błąd (2)</v>
          </cell>
          <cell r="G412" t="str">
            <v>Błąd (2)</v>
          </cell>
          <cell r="H412" t="str">
            <v>Błąd (2)</v>
          </cell>
          <cell r="I412" t="str">
            <v>Błąd (2)</v>
          </cell>
          <cell r="J412" t="str">
            <v>Błąd (2)</v>
          </cell>
          <cell r="K412" t="str">
            <v>Błąd (2)</v>
          </cell>
          <cell r="L412" t="str">
            <v>Błąd (2)</v>
          </cell>
          <cell r="M412" t="str">
            <v>Błąd (2)</v>
          </cell>
          <cell r="N412" t="str">
            <v>Błąd (2)</v>
          </cell>
          <cell r="O412" t="str">
            <v>Błąd (2)</v>
          </cell>
          <cell r="P412" t="str">
            <v>Błąd (2)</v>
          </cell>
          <cell r="Q412" t="str">
            <v>Błąd (2)</v>
          </cell>
          <cell r="R412" t="str">
            <v>Błąd (2)</v>
          </cell>
          <cell r="S412" t="str">
            <v>Błąd (2)</v>
          </cell>
          <cell r="T412" t="str">
            <v>Błąd (2)</v>
          </cell>
          <cell r="U412" t="str">
            <v>Błąd (2)</v>
          </cell>
          <cell r="V412" t="str">
            <v>Błąd (2)</v>
          </cell>
          <cell r="W412" t="str">
            <v>Błąd (2)</v>
          </cell>
          <cell r="X412" t="str">
            <v>Błąd (2)</v>
          </cell>
          <cell r="Y412" t="str">
            <v>Błąd (2)</v>
          </cell>
          <cell r="Z412" t="str">
            <v>Błąd (2)</v>
          </cell>
          <cell r="AA412" t="str">
            <v>Błąd (2)</v>
          </cell>
          <cell r="AB412" t="str">
            <v>Błąd (2)</v>
          </cell>
          <cell r="AC412" t="str">
            <v>Błąd (2)</v>
          </cell>
          <cell r="AD412" t="str">
            <v>Błąd (2)</v>
          </cell>
          <cell r="AE412" t="str">
            <v>Błąd (2)</v>
          </cell>
        </row>
        <row r="500">
          <cell r="G500" t="str">
            <v>Zarządcze</v>
          </cell>
        </row>
        <row r="501">
          <cell r="G501" t="str">
            <v>Zarządcze</v>
          </cell>
        </row>
        <row r="502">
          <cell r="G502" t="str">
            <v>Zarządcze</v>
          </cell>
        </row>
        <row r="503">
          <cell r="G503" t="str">
            <v>Zarządcze</v>
          </cell>
        </row>
        <row r="504">
          <cell r="G504" t="str">
            <v>Zarządcze</v>
          </cell>
        </row>
        <row r="505">
          <cell r="G505" t="str">
            <v>Zarządcze</v>
          </cell>
        </row>
        <row r="506">
          <cell r="G506" t="str">
            <v>Zarządcze</v>
          </cell>
        </row>
        <row r="507">
          <cell r="G507" t="str">
            <v>Zarządcze</v>
          </cell>
        </row>
        <row r="508">
          <cell r="G508" t="str">
            <v>Zarządcze</v>
          </cell>
        </row>
        <row r="509">
          <cell r="G509" t="str">
            <v>Zarządcze</v>
          </cell>
        </row>
        <row r="510">
          <cell r="G510" t="str">
            <v>Zarządcze</v>
          </cell>
        </row>
        <row r="511">
          <cell r="G511" t="str">
            <v>Zarządcze</v>
          </cell>
        </row>
        <row r="512">
          <cell r="G512" t="str">
            <v>Zarządcze</v>
          </cell>
        </row>
        <row r="513">
          <cell r="G513" t="str">
            <v>Zarządcze</v>
          </cell>
        </row>
        <row r="514">
          <cell r="G514" t="str">
            <v>Zarządcze</v>
          </cell>
        </row>
        <row r="515">
          <cell r="G515" t="str">
            <v>Zarządcze</v>
          </cell>
        </row>
        <row r="516">
          <cell r="G516" t="str">
            <v>Zarządcze</v>
          </cell>
        </row>
        <row r="517">
          <cell r="G517" t="str">
            <v>Zarządcze</v>
          </cell>
        </row>
        <row r="518">
          <cell r="G518" t="str">
            <v>Zarządcze</v>
          </cell>
        </row>
        <row r="519">
          <cell r="G519" t="str">
            <v>Zarządcze</v>
          </cell>
        </row>
        <row r="520">
          <cell r="G520" t="str">
            <v>Zarządcze</v>
          </cell>
        </row>
        <row r="521">
          <cell r="G521" t="str">
            <v>Zarządcze</v>
          </cell>
        </row>
        <row r="522">
          <cell r="G522" t="str">
            <v>Zarządcze</v>
          </cell>
        </row>
        <row r="523">
          <cell r="G523" t="str">
            <v>Zarządcze</v>
          </cell>
        </row>
        <row r="524">
          <cell r="G524" t="str">
            <v>Zarządcze</v>
          </cell>
        </row>
        <row r="525">
          <cell r="G525" t="str">
            <v>Zarządcze</v>
          </cell>
        </row>
        <row r="526">
          <cell r="G526" t="str">
            <v>Zarządcze</v>
          </cell>
        </row>
        <row r="527">
          <cell r="G527" t="str">
            <v>Zarządcze</v>
          </cell>
        </row>
        <row r="528">
          <cell r="G528" t="str">
            <v>Zarządcze</v>
          </cell>
        </row>
        <row r="529">
          <cell r="G529" t="str">
            <v>Zarządcze</v>
          </cell>
        </row>
        <row r="530">
          <cell r="G530" t="str">
            <v>Zarządcze</v>
          </cell>
        </row>
        <row r="531">
          <cell r="G531" t="str">
            <v>Zarządcze</v>
          </cell>
        </row>
        <row r="532">
          <cell r="G532" t="str">
            <v>Zarządcze</v>
          </cell>
        </row>
        <row r="533">
          <cell r="G533" t="str">
            <v>Zarządcze</v>
          </cell>
        </row>
        <row r="534">
          <cell r="G534" t="str">
            <v>Zarządcze</v>
          </cell>
        </row>
        <row r="535">
          <cell r="G535" t="str">
            <v>Zarządcze</v>
          </cell>
        </row>
        <row r="536">
          <cell r="G536" t="str">
            <v>Zarządcze</v>
          </cell>
        </row>
        <row r="537">
          <cell r="G537" t="str">
            <v>Zarządcze</v>
          </cell>
        </row>
        <row r="538">
          <cell r="G538" t="str">
            <v>Zarządcze</v>
          </cell>
        </row>
        <row r="539">
          <cell r="G539" t="str">
            <v>Zarządcze</v>
          </cell>
        </row>
        <row r="540">
          <cell r="G540" t="str">
            <v>Zarządcze</v>
          </cell>
        </row>
        <row r="541">
          <cell r="G541" t="str">
            <v>Zarządcze</v>
          </cell>
        </row>
        <row r="542">
          <cell r="G542" t="str">
            <v>Zarządcze</v>
          </cell>
        </row>
        <row r="543">
          <cell r="G543" t="str">
            <v>Zarządcze</v>
          </cell>
        </row>
        <row r="544">
          <cell r="G544" t="str">
            <v>Zarządcze</v>
          </cell>
        </row>
        <row r="545">
          <cell r="G545" t="str">
            <v>Zarządcze</v>
          </cell>
        </row>
        <row r="546">
          <cell r="G546" t="str">
            <v>Zarządcze</v>
          </cell>
        </row>
        <row r="547">
          <cell r="G547" t="str">
            <v>Zarządcze</v>
          </cell>
        </row>
        <row r="548">
          <cell r="G548" t="str">
            <v>Zarządcze</v>
          </cell>
        </row>
        <row r="549">
          <cell r="G549" t="str">
            <v>Zarządcze</v>
          </cell>
        </row>
        <row r="550">
          <cell r="G550" t="str">
            <v>Zarządcze</v>
          </cell>
        </row>
        <row r="551">
          <cell r="G551" t="str">
            <v>Zarządcze</v>
          </cell>
        </row>
        <row r="552">
          <cell r="G552" t="str">
            <v>Zarządcze</v>
          </cell>
        </row>
        <row r="553">
          <cell r="G553" t="str">
            <v>Zarządcze</v>
          </cell>
        </row>
        <row r="554">
          <cell r="G554" t="str">
            <v>Zarządcze</v>
          </cell>
        </row>
        <row r="555">
          <cell r="G555" t="str">
            <v>Zarządcze</v>
          </cell>
        </row>
        <row r="556">
          <cell r="G556" t="str">
            <v>Zarządcze</v>
          </cell>
        </row>
        <row r="557">
          <cell r="G557" t="str">
            <v>Zarządcze</v>
          </cell>
        </row>
        <row r="558">
          <cell r="G558" t="str">
            <v>Zarządcze</v>
          </cell>
        </row>
        <row r="559">
          <cell r="G559" t="str">
            <v>Zarządcze</v>
          </cell>
        </row>
        <row r="560">
          <cell r="G560" t="str">
            <v>Zarządcze</v>
          </cell>
        </row>
        <row r="561">
          <cell r="G561" t="str">
            <v>Zarządcze</v>
          </cell>
        </row>
        <row r="562">
          <cell r="G562" t="str">
            <v>Zarządcze</v>
          </cell>
        </row>
        <row r="563">
          <cell r="G563" t="str">
            <v>Zarządcze</v>
          </cell>
        </row>
        <row r="564">
          <cell r="G564" t="str">
            <v>Zarządcze</v>
          </cell>
        </row>
        <row r="565">
          <cell r="G565" t="str">
            <v>Zarządcze</v>
          </cell>
        </row>
        <row r="566">
          <cell r="G566" t="str">
            <v>Zarządcze</v>
          </cell>
        </row>
        <row r="567">
          <cell r="G567" t="str">
            <v>Zarządcze</v>
          </cell>
        </row>
        <row r="568">
          <cell r="G568" t="str">
            <v>Zarządcze</v>
          </cell>
        </row>
        <row r="569">
          <cell r="G569" t="str">
            <v>Zarządcze</v>
          </cell>
        </row>
        <row r="570">
          <cell r="G570" t="str">
            <v>Zarządcze</v>
          </cell>
        </row>
        <row r="571">
          <cell r="G571" t="str">
            <v>Zarządcze</v>
          </cell>
        </row>
        <row r="572">
          <cell r="G572" t="str">
            <v>Zarządcze</v>
          </cell>
        </row>
        <row r="573">
          <cell r="G573" t="str">
            <v>Zarządcze</v>
          </cell>
        </row>
        <row r="574">
          <cell r="G574" t="str">
            <v>Zarządcze</v>
          </cell>
        </row>
        <row r="575">
          <cell r="G575" t="str">
            <v>Zarządcze</v>
          </cell>
        </row>
        <row r="576">
          <cell r="G576" t="str">
            <v>Zarządcze</v>
          </cell>
        </row>
        <row r="577">
          <cell r="G577" t="str">
            <v>Zarządcze</v>
          </cell>
        </row>
        <row r="578">
          <cell r="G578" t="str">
            <v>Zarządcze</v>
          </cell>
        </row>
        <row r="579">
          <cell r="G579" t="str">
            <v>Zarządcze</v>
          </cell>
        </row>
        <row r="580">
          <cell r="G580" t="str">
            <v>Zarządcze</v>
          </cell>
        </row>
        <row r="581">
          <cell r="G581" t="str">
            <v>Zarządcze</v>
          </cell>
        </row>
        <row r="582">
          <cell r="G582" t="str">
            <v>Zarządcze</v>
          </cell>
        </row>
        <row r="583">
          <cell r="G583" t="str">
            <v>Zarządcze</v>
          </cell>
        </row>
        <row r="584">
          <cell r="G584" t="str">
            <v>Zarządcze</v>
          </cell>
        </row>
        <row r="585">
          <cell r="G585" t="str">
            <v>Zarządcze</v>
          </cell>
        </row>
        <row r="586">
          <cell r="G586" t="str">
            <v>Zarządcze</v>
          </cell>
        </row>
        <row r="587">
          <cell r="G587" t="str">
            <v>Zarządcze</v>
          </cell>
        </row>
        <row r="588">
          <cell r="G588" t="str">
            <v>Zarządcze</v>
          </cell>
        </row>
        <row r="589">
          <cell r="G589" t="str">
            <v>Zarządcze</v>
          </cell>
        </row>
        <row r="590">
          <cell r="G590" t="str">
            <v>Zarządcze</v>
          </cell>
        </row>
        <row r="591">
          <cell r="G591" t="str">
            <v>Zarządcze</v>
          </cell>
        </row>
        <row r="592">
          <cell r="G592" t="str">
            <v>Zarządcze</v>
          </cell>
        </row>
        <row r="593">
          <cell r="G593" t="str">
            <v>Zarządcze</v>
          </cell>
        </row>
        <row r="594">
          <cell r="G594" t="str">
            <v>Zarządcze</v>
          </cell>
        </row>
        <row r="595">
          <cell r="G595" t="str">
            <v>Zarządcze</v>
          </cell>
        </row>
        <row r="596">
          <cell r="G596" t="str">
            <v>Zarządcze</v>
          </cell>
        </row>
        <row r="597">
          <cell r="G597" t="str">
            <v>Zarządcze</v>
          </cell>
        </row>
        <row r="598">
          <cell r="G598" t="str">
            <v>Zarządcze</v>
          </cell>
        </row>
        <row r="599">
          <cell r="G599" t="str">
            <v>Zarządcze</v>
          </cell>
        </row>
        <row r="600">
          <cell r="G600" t="str">
            <v>Zarządcze</v>
          </cell>
        </row>
        <row r="601">
          <cell r="G601" t="str">
            <v>Zarządcze</v>
          </cell>
        </row>
        <row r="602">
          <cell r="G602" t="str">
            <v>Zarządcze</v>
          </cell>
        </row>
        <row r="603">
          <cell r="G603" t="str">
            <v>Zarządcze</v>
          </cell>
        </row>
        <row r="604">
          <cell r="G604" t="str">
            <v>Zarządcze</v>
          </cell>
        </row>
        <row r="605">
          <cell r="G605" t="str">
            <v>Zarządcze</v>
          </cell>
        </row>
        <row r="606">
          <cell r="G606" t="str">
            <v>Zarządcze</v>
          </cell>
        </row>
        <row r="607">
          <cell r="G607" t="str">
            <v>Zarządcze</v>
          </cell>
        </row>
        <row r="608">
          <cell r="G608" t="str">
            <v>Zarządcze</v>
          </cell>
        </row>
        <row r="609">
          <cell r="G609" t="str">
            <v>Zarządcze</v>
          </cell>
        </row>
        <row r="610">
          <cell r="G610" t="str">
            <v>Zarządcze</v>
          </cell>
        </row>
        <row r="611">
          <cell r="G611" t="str">
            <v>Zarządcze</v>
          </cell>
        </row>
        <row r="612">
          <cell r="G612" t="str">
            <v>Zarządcze</v>
          </cell>
        </row>
        <row r="613">
          <cell r="G613" t="str">
            <v>Zarządcze</v>
          </cell>
        </row>
        <row r="614">
          <cell r="G614" t="str">
            <v>Zarządcze</v>
          </cell>
        </row>
        <row r="615">
          <cell r="G615" t="str">
            <v>Zarządcze</v>
          </cell>
        </row>
        <row r="616">
          <cell r="G616" t="str">
            <v>Zarządcze</v>
          </cell>
        </row>
        <row r="617">
          <cell r="G617" t="str">
            <v>Zarządcze</v>
          </cell>
        </row>
        <row r="618">
          <cell r="G618" t="str">
            <v>Zarządcze</v>
          </cell>
        </row>
        <row r="619">
          <cell r="G619" t="str">
            <v>Zarządcze</v>
          </cell>
        </row>
        <row r="620">
          <cell r="G620" t="str">
            <v>Zarządcze</v>
          </cell>
        </row>
        <row r="621">
          <cell r="G621" t="str">
            <v>Zarządcze</v>
          </cell>
        </row>
        <row r="622">
          <cell r="G622" t="str">
            <v>Zarządcze</v>
          </cell>
        </row>
        <row r="623">
          <cell r="G623" t="str">
            <v>Zarządcze</v>
          </cell>
        </row>
        <row r="624">
          <cell r="G624" t="str">
            <v>Zarządcze</v>
          </cell>
        </row>
        <row r="625">
          <cell r="G625" t="str">
            <v>Zarządcze</v>
          </cell>
        </row>
        <row r="626">
          <cell r="G626" t="str">
            <v>Zarządcze</v>
          </cell>
        </row>
        <row r="627">
          <cell r="G627" t="str">
            <v>Zarządcze</v>
          </cell>
        </row>
        <row r="628">
          <cell r="G628" t="str">
            <v>Zarządcze</v>
          </cell>
        </row>
        <row r="629">
          <cell r="G629" t="str">
            <v>Zarządcze</v>
          </cell>
        </row>
        <row r="630">
          <cell r="G630" t="str">
            <v>Zarządcze</v>
          </cell>
        </row>
        <row r="631">
          <cell r="G631" t="str">
            <v>Zarządcze</v>
          </cell>
        </row>
        <row r="632">
          <cell r="G632" t="str">
            <v>Zarządcze</v>
          </cell>
        </row>
        <row r="633">
          <cell r="G633" t="str">
            <v>Zarządcze</v>
          </cell>
        </row>
        <row r="634">
          <cell r="G634" t="str">
            <v>Zarządcze</v>
          </cell>
        </row>
        <row r="635">
          <cell r="G635" t="str">
            <v>Zarządcze</v>
          </cell>
        </row>
        <row r="636">
          <cell r="G636" t="str">
            <v>Zarządcze</v>
          </cell>
        </row>
        <row r="637">
          <cell r="G637" t="str">
            <v>Zarządcze</v>
          </cell>
        </row>
        <row r="638">
          <cell r="G638" t="str">
            <v>Zarządcze</v>
          </cell>
        </row>
        <row r="639">
          <cell r="G639" t="str">
            <v>Zarządcze</v>
          </cell>
        </row>
        <row r="640">
          <cell r="G640" t="str">
            <v>Zarządcze</v>
          </cell>
        </row>
        <row r="641">
          <cell r="G641" t="str">
            <v>Zarządcze</v>
          </cell>
        </row>
        <row r="642">
          <cell r="G642" t="str">
            <v>Zarządcze</v>
          </cell>
        </row>
        <row r="643">
          <cell r="G643" t="str">
            <v>Zarządcze</v>
          </cell>
        </row>
        <row r="644">
          <cell r="G644" t="str">
            <v>Zarządcze</v>
          </cell>
        </row>
        <row r="645">
          <cell r="G645" t="str">
            <v>Zarządcze</v>
          </cell>
        </row>
        <row r="646">
          <cell r="G646" t="str">
            <v>Zarządcze</v>
          </cell>
        </row>
        <row r="647">
          <cell r="G647" t="str">
            <v>Zarządcze</v>
          </cell>
        </row>
        <row r="648">
          <cell r="G648" t="str">
            <v>Zarządcze</v>
          </cell>
        </row>
        <row r="649">
          <cell r="G649" t="str">
            <v>Zarządcze</v>
          </cell>
        </row>
        <row r="650">
          <cell r="G650" t="str">
            <v>Zarządcze</v>
          </cell>
        </row>
        <row r="651">
          <cell r="G651" t="str">
            <v>Zarządcze</v>
          </cell>
        </row>
        <row r="652">
          <cell r="G652" t="str">
            <v>Zarządcze</v>
          </cell>
        </row>
        <row r="653">
          <cell r="G653" t="str">
            <v>Zarządcze</v>
          </cell>
        </row>
        <row r="654">
          <cell r="G654" t="str">
            <v>Zarządcze</v>
          </cell>
        </row>
        <row r="655">
          <cell r="G655" t="str">
            <v>Zarządcze</v>
          </cell>
        </row>
        <row r="656">
          <cell r="G656" t="str">
            <v>Zarządcze</v>
          </cell>
        </row>
        <row r="657">
          <cell r="G657" t="str">
            <v>Zarządcze</v>
          </cell>
        </row>
        <row r="658">
          <cell r="G658" t="str">
            <v>Zarządcze</v>
          </cell>
        </row>
        <row r="659">
          <cell r="G659" t="str">
            <v>Zarządcze</v>
          </cell>
        </row>
        <row r="660">
          <cell r="G660" t="str">
            <v>Zarządcze</v>
          </cell>
        </row>
        <row r="661">
          <cell r="G661" t="str">
            <v>Zarządcze</v>
          </cell>
        </row>
        <row r="662">
          <cell r="G662" t="str">
            <v>Zarządcze</v>
          </cell>
        </row>
        <row r="663">
          <cell r="G663" t="str">
            <v>Zarządcze</v>
          </cell>
        </row>
        <row r="664">
          <cell r="G664" t="str">
            <v>Zarządcze</v>
          </cell>
        </row>
        <row r="665">
          <cell r="G665" t="str">
            <v>Zarządcze</v>
          </cell>
        </row>
        <row r="666">
          <cell r="G666" t="str">
            <v>Zarządcze</v>
          </cell>
        </row>
        <row r="667">
          <cell r="G667" t="str">
            <v>Zarządcze</v>
          </cell>
        </row>
        <row r="668">
          <cell r="G668" t="str">
            <v>Zarządcze</v>
          </cell>
        </row>
        <row r="669">
          <cell r="G669" t="str">
            <v>Zarządcze</v>
          </cell>
        </row>
        <row r="670">
          <cell r="G670" t="str">
            <v>Zarządcze</v>
          </cell>
        </row>
        <row r="671">
          <cell r="G671" t="str">
            <v>Zarządcze</v>
          </cell>
        </row>
        <row r="672">
          <cell r="G672" t="str">
            <v>Zarządcze</v>
          </cell>
        </row>
        <row r="673">
          <cell r="G673" t="str">
            <v>Zarządcze</v>
          </cell>
        </row>
        <row r="674">
          <cell r="G674" t="str">
            <v>Zarządcze</v>
          </cell>
        </row>
        <row r="675">
          <cell r="G675" t="str">
            <v>Zarządcze</v>
          </cell>
        </row>
        <row r="676">
          <cell r="G676" t="str">
            <v>Zarządcze</v>
          </cell>
        </row>
        <row r="677">
          <cell r="G677" t="str">
            <v>Zarządcze</v>
          </cell>
        </row>
        <row r="678">
          <cell r="G678" t="str">
            <v>Zarządcze</v>
          </cell>
        </row>
        <row r="679">
          <cell r="G679" t="str">
            <v>Zarządcze</v>
          </cell>
        </row>
        <row r="680">
          <cell r="G680" t="str">
            <v>Zarządcze</v>
          </cell>
        </row>
        <row r="681">
          <cell r="G681" t="str">
            <v>Zarządcze</v>
          </cell>
        </row>
        <row r="682">
          <cell r="G682" t="str">
            <v>Zarządcze</v>
          </cell>
        </row>
        <row r="683">
          <cell r="G683" t="str">
            <v>Zarządcze</v>
          </cell>
        </row>
        <row r="684">
          <cell r="G684" t="str">
            <v>Zarządcze</v>
          </cell>
        </row>
        <row r="685">
          <cell r="G685" t="str">
            <v>Zarządcze</v>
          </cell>
        </row>
        <row r="686">
          <cell r="G686" t="str">
            <v>Zarządcze</v>
          </cell>
        </row>
        <row r="687">
          <cell r="G687" t="str">
            <v>Zarządcze</v>
          </cell>
        </row>
        <row r="688">
          <cell r="G688" t="str">
            <v>Zarządcze</v>
          </cell>
        </row>
        <row r="689">
          <cell r="G689" t="str">
            <v>Zarządcze</v>
          </cell>
        </row>
        <row r="690">
          <cell r="G690" t="str">
            <v>Zarządcze</v>
          </cell>
        </row>
        <row r="691">
          <cell r="G691" t="str">
            <v>Zarządcze</v>
          </cell>
        </row>
        <row r="692">
          <cell r="G692" t="str">
            <v>Zarządcze</v>
          </cell>
        </row>
        <row r="693">
          <cell r="G693" t="str">
            <v>Zarządcze</v>
          </cell>
        </row>
        <row r="694">
          <cell r="G694" t="str">
            <v>Zarządcze</v>
          </cell>
        </row>
        <row r="695">
          <cell r="G695" t="str">
            <v>Zarządcze</v>
          </cell>
        </row>
        <row r="696">
          <cell r="G696" t="str">
            <v>Zarządcze</v>
          </cell>
        </row>
        <row r="697">
          <cell r="G697" t="str">
            <v>Zarządcze</v>
          </cell>
        </row>
        <row r="698">
          <cell r="G698" t="str">
            <v>Zarządcze</v>
          </cell>
        </row>
        <row r="699">
          <cell r="G699" t="str">
            <v>Zarządcze</v>
          </cell>
        </row>
        <row r="700">
          <cell r="G700" t="str">
            <v>Zarządcze</v>
          </cell>
        </row>
        <row r="701">
          <cell r="G701" t="str">
            <v>Zarządcze</v>
          </cell>
        </row>
        <row r="702">
          <cell r="G702" t="str">
            <v>Zarządcze</v>
          </cell>
        </row>
        <row r="703">
          <cell r="G703" t="str">
            <v>Zarządcze</v>
          </cell>
        </row>
        <row r="704">
          <cell r="G704" t="str">
            <v>Zarządcze</v>
          </cell>
        </row>
        <row r="705">
          <cell r="G705" t="str">
            <v>Zarządcze</v>
          </cell>
        </row>
        <row r="706">
          <cell r="G706" t="str">
            <v>Zarządcze</v>
          </cell>
        </row>
        <row r="707">
          <cell r="G707" t="str">
            <v>Zarządcze</v>
          </cell>
        </row>
        <row r="708">
          <cell r="G708" t="str">
            <v>Zarządcze</v>
          </cell>
        </row>
        <row r="709">
          <cell r="G709" t="str">
            <v>Zarządcze</v>
          </cell>
        </row>
        <row r="710">
          <cell r="G710" t="str">
            <v>Zarządcze</v>
          </cell>
        </row>
        <row r="711">
          <cell r="G711" t="str">
            <v>Zarządcze</v>
          </cell>
        </row>
        <row r="712">
          <cell r="G712" t="str">
            <v>Zarządcze</v>
          </cell>
        </row>
        <row r="713">
          <cell r="G713" t="str">
            <v>Zarządcze</v>
          </cell>
        </row>
        <row r="714">
          <cell r="G714" t="str">
            <v>Zarządcze</v>
          </cell>
        </row>
        <row r="715">
          <cell r="G715" t="str">
            <v>Zarządcze</v>
          </cell>
        </row>
        <row r="716">
          <cell r="G716" t="str">
            <v>Zarządcze</v>
          </cell>
        </row>
        <row r="717">
          <cell r="G717" t="str">
            <v>Zarządcze</v>
          </cell>
        </row>
        <row r="718">
          <cell r="G718" t="str">
            <v>Zarządcze</v>
          </cell>
        </row>
        <row r="719">
          <cell r="G719" t="str">
            <v>Zarządcze</v>
          </cell>
        </row>
        <row r="720">
          <cell r="G720" t="str">
            <v>Zarządcze</v>
          </cell>
        </row>
        <row r="721">
          <cell r="G721" t="str">
            <v>Zarządcze</v>
          </cell>
        </row>
        <row r="722">
          <cell r="G722" t="str">
            <v>Zarządcze</v>
          </cell>
        </row>
        <row r="723">
          <cell r="G723" t="str">
            <v>Zarządcze</v>
          </cell>
        </row>
        <row r="724">
          <cell r="G724" t="str">
            <v>Zarządcze</v>
          </cell>
        </row>
        <row r="725">
          <cell r="G725" t="str">
            <v>Zarządcze</v>
          </cell>
        </row>
        <row r="726">
          <cell r="G726" t="str">
            <v>Zarządcze</v>
          </cell>
        </row>
        <row r="727">
          <cell r="G727" t="str">
            <v>Zarządcze</v>
          </cell>
        </row>
        <row r="728">
          <cell r="G728" t="str">
            <v>Zarządcze</v>
          </cell>
        </row>
        <row r="729">
          <cell r="G729" t="str">
            <v>Zarządcze</v>
          </cell>
        </row>
        <row r="730">
          <cell r="G730" t="str">
            <v>Zarządcze</v>
          </cell>
        </row>
        <row r="731">
          <cell r="G731" t="str">
            <v>Zarządcze</v>
          </cell>
        </row>
        <row r="732">
          <cell r="G732" t="str">
            <v>Zarządcze</v>
          </cell>
        </row>
        <row r="733">
          <cell r="G733" t="str">
            <v>Zarządcze</v>
          </cell>
        </row>
        <row r="734">
          <cell r="G734" t="str">
            <v>Zarządcze</v>
          </cell>
        </row>
        <row r="735">
          <cell r="G735" t="str">
            <v>Zarządcze</v>
          </cell>
        </row>
        <row r="736">
          <cell r="G736" t="str">
            <v>Zarządcze</v>
          </cell>
        </row>
        <row r="737">
          <cell r="G737" t="str">
            <v>Zarządcze</v>
          </cell>
        </row>
        <row r="738">
          <cell r="G738" t="str">
            <v>Zarządcze</v>
          </cell>
        </row>
        <row r="739">
          <cell r="G739" t="str">
            <v>Zarządcze</v>
          </cell>
        </row>
        <row r="740">
          <cell r="G740" t="str">
            <v>Zarządcze</v>
          </cell>
        </row>
        <row r="741">
          <cell r="G741" t="str">
            <v>Zarządcze</v>
          </cell>
        </row>
        <row r="742">
          <cell r="G742" t="str">
            <v>Zarządcze</v>
          </cell>
        </row>
        <row r="743">
          <cell r="G743" t="str">
            <v>Zarządcze</v>
          </cell>
        </row>
        <row r="744">
          <cell r="G744" t="str">
            <v>Zarządcze</v>
          </cell>
        </row>
        <row r="745">
          <cell r="G745" t="str">
            <v>Zarządcze</v>
          </cell>
        </row>
        <row r="746">
          <cell r="G746" t="str">
            <v>Zarządcze</v>
          </cell>
        </row>
        <row r="747">
          <cell r="G747" t="str">
            <v>Zarządcze</v>
          </cell>
        </row>
        <row r="748">
          <cell r="G748" t="str">
            <v>Zarządcze</v>
          </cell>
        </row>
        <row r="749">
          <cell r="G749" t="str">
            <v>Zarządcze</v>
          </cell>
        </row>
        <row r="750">
          <cell r="G750" t="str">
            <v>Zarządcze</v>
          </cell>
        </row>
        <row r="751">
          <cell r="G751" t="str">
            <v>Zarządcze</v>
          </cell>
        </row>
        <row r="752">
          <cell r="G752" t="str">
            <v>Zarządcze</v>
          </cell>
        </row>
        <row r="753">
          <cell r="G753" t="str">
            <v>Zarządcze</v>
          </cell>
        </row>
        <row r="754">
          <cell r="G754" t="str">
            <v>Zarządcze</v>
          </cell>
        </row>
        <row r="755">
          <cell r="G755" t="str">
            <v>Zarządcze</v>
          </cell>
        </row>
        <row r="756">
          <cell r="G756" t="str">
            <v>Zarządcze</v>
          </cell>
        </row>
        <row r="757">
          <cell r="G757" t="str">
            <v>Zarządcze</v>
          </cell>
        </row>
        <row r="758">
          <cell r="G758" t="str">
            <v>Zarządcze</v>
          </cell>
        </row>
        <row r="759">
          <cell r="G759" t="str">
            <v>Zarządcze</v>
          </cell>
        </row>
        <row r="760">
          <cell r="G760" t="str">
            <v>Zarządcze</v>
          </cell>
        </row>
        <row r="761">
          <cell r="G761" t="str">
            <v>Zarządcze</v>
          </cell>
        </row>
        <row r="762">
          <cell r="G762" t="str">
            <v>Zarządcze</v>
          </cell>
        </row>
        <row r="763">
          <cell r="G763" t="str">
            <v>Zarządcze</v>
          </cell>
        </row>
        <row r="764">
          <cell r="G764" t="str">
            <v>Zarządcze</v>
          </cell>
        </row>
        <row r="765">
          <cell r="G765" t="str">
            <v>Zarządcze</v>
          </cell>
        </row>
        <row r="766">
          <cell r="G766" t="str">
            <v>Zarządcze</v>
          </cell>
        </row>
        <row r="767">
          <cell r="G767" t="str">
            <v>Zarządcze</v>
          </cell>
        </row>
        <row r="768">
          <cell r="G768" t="str">
            <v>Audytowane</v>
          </cell>
        </row>
        <row r="769">
          <cell r="G769" t="str">
            <v>Audytowane</v>
          </cell>
        </row>
        <row r="770">
          <cell r="G770" t="str">
            <v>Audytowane</v>
          </cell>
        </row>
        <row r="771">
          <cell r="G771" t="str">
            <v>Audytowane</v>
          </cell>
        </row>
        <row r="772">
          <cell r="G772" t="str">
            <v>Audytowane</v>
          </cell>
        </row>
        <row r="773">
          <cell r="G773" t="str">
            <v>Audytowane</v>
          </cell>
        </row>
        <row r="774">
          <cell r="G774" t="str">
            <v>Audytowane</v>
          </cell>
        </row>
        <row r="775">
          <cell r="G775" t="str">
            <v>Audytowane</v>
          </cell>
        </row>
        <row r="776">
          <cell r="G776" t="str">
            <v>Audytowane</v>
          </cell>
        </row>
        <row r="777">
          <cell r="G777" t="str">
            <v>Audytowane</v>
          </cell>
        </row>
        <row r="778">
          <cell r="G778" t="str">
            <v>Audytowane</v>
          </cell>
        </row>
        <row r="779">
          <cell r="G779" t="str">
            <v>Audytowane</v>
          </cell>
        </row>
        <row r="780">
          <cell r="G780" t="str">
            <v>Audytowane</v>
          </cell>
        </row>
        <row r="781">
          <cell r="G781" t="str">
            <v>Audytowane</v>
          </cell>
        </row>
        <row r="782">
          <cell r="G782" t="str">
            <v>Audytowane</v>
          </cell>
        </row>
        <row r="783">
          <cell r="G783" t="str">
            <v>Audytowane</v>
          </cell>
        </row>
        <row r="784">
          <cell r="G784" t="str">
            <v>Audytowane</v>
          </cell>
        </row>
        <row r="785">
          <cell r="G785" t="str">
            <v>Audytowane</v>
          </cell>
        </row>
        <row r="786">
          <cell r="G786" t="str">
            <v>Audytowane</v>
          </cell>
        </row>
        <row r="787">
          <cell r="G787" t="str">
            <v>Audytowane</v>
          </cell>
        </row>
        <row r="788">
          <cell r="G788" t="str">
            <v>Audytowane</v>
          </cell>
        </row>
        <row r="789">
          <cell r="G789" t="str">
            <v>Audytowane</v>
          </cell>
        </row>
        <row r="790">
          <cell r="G790" t="str">
            <v>Audytowane</v>
          </cell>
        </row>
        <row r="791">
          <cell r="G791" t="str">
            <v>Audytowane</v>
          </cell>
        </row>
        <row r="792">
          <cell r="G792" t="str">
            <v>Audytowane</v>
          </cell>
        </row>
        <row r="793">
          <cell r="G793" t="str">
            <v>Audytowane</v>
          </cell>
        </row>
        <row r="794">
          <cell r="G794" t="str">
            <v>Audytowane</v>
          </cell>
        </row>
        <row r="795">
          <cell r="G795" t="str">
            <v>Audytowane</v>
          </cell>
        </row>
        <row r="796">
          <cell r="G796" t="str">
            <v>Audytowane</v>
          </cell>
        </row>
        <row r="797">
          <cell r="G797" t="str">
            <v>Audytowane</v>
          </cell>
        </row>
        <row r="798">
          <cell r="G798" t="str">
            <v>Audytowane</v>
          </cell>
        </row>
        <row r="799">
          <cell r="G799" t="str">
            <v>Audytowane</v>
          </cell>
        </row>
        <row r="800">
          <cell r="G800" t="str">
            <v>Audytowane</v>
          </cell>
        </row>
        <row r="801">
          <cell r="G801" t="str">
            <v>Audytowane</v>
          </cell>
        </row>
        <row r="802">
          <cell r="G802" t="str">
            <v>Audytowane</v>
          </cell>
        </row>
        <row r="803">
          <cell r="G803" t="str">
            <v>Audytowane</v>
          </cell>
        </row>
        <row r="804">
          <cell r="G804" t="str">
            <v>Audytowane</v>
          </cell>
        </row>
        <row r="805">
          <cell r="G805" t="str">
            <v>Audytowane</v>
          </cell>
        </row>
        <row r="806">
          <cell r="G806" t="str">
            <v>Audytowane</v>
          </cell>
        </row>
        <row r="807">
          <cell r="G807" t="str">
            <v>Audytowane</v>
          </cell>
        </row>
        <row r="808">
          <cell r="G808" t="str">
            <v>Audytowane</v>
          </cell>
        </row>
        <row r="809">
          <cell r="G809" t="str">
            <v>Audytowane</v>
          </cell>
        </row>
        <row r="810">
          <cell r="G810" t="str">
            <v>Audytowane</v>
          </cell>
        </row>
        <row r="811">
          <cell r="G811" t="str">
            <v>Audytowane</v>
          </cell>
        </row>
        <row r="812">
          <cell r="G812" t="str">
            <v>Audytowane</v>
          </cell>
        </row>
        <row r="813">
          <cell r="G813" t="str">
            <v>Audytowane</v>
          </cell>
        </row>
        <row r="814">
          <cell r="G814" t="str">
            <v>Audytowane</v>
          </cell>
        </row>
        <row r="815">
          <cell r="G815" t="str">
            <v>Audytowane</v>
          </cell>
        </row>
        <row r="816">
          <cell r="G816" t="str">
            <v>Audytowane</v>
          </cell>
        </row>
        <row r="817">
          <cell r="G817" t="str">
            <v>Audytowane</v>
          </cell>
        </row>
        <row r="818">
          <cell r="G818" t="str">
            <v>Audytowane</v>
          </cell>
        </row>
        <row r="819">
          <cell r="G819" t="str">
            <v>Audytowane</v>
          </cell>
        </row>
        <row r="820">
          <cell r="G820" t="str">
            <v>Audytowane</v>
          </cell>
        </row>
        <row r="821">
          <cell r="G821" t="str">
            <v>Audytowane</v>
          </cell>
        </row>
        <row r="822">
          <cell r="G822" t="str">
            <v>Audytowane</v>
          </cell>
        </row>
        <row r="823">
          <cell r="G823" t="str">
            <v>Audytowane</v>
          </cell>
        </row>
        <row r="824">
          <cell r="G824" t="str">
            <v>Audytowane</v>
          </cell>
        </row>
        <row r="825">
          <cell r="G825" t="str">
            <v>Audytowane</v>
          </cell>
        </row>
        <row r="826">
          <cell r="G826" t="str">
            <v>Audytowane</v>
          </cell>
        </row>
        <row r="827">
          <cell r="G827" t="str">
            <v>Audytowane</v>
          </cell>
        </row>
        <row r="828">
          <cell r="G828" t="str">
            <v>Audytowane</v>
          </cell>
        </row>
        <row r="829">
          <cell r="G829" t="str">
            <v>Audytowane</v>
          </cell>
        </row>
        <row r="830">
          <cell r="G830" t="str">
            <v>Audytowane</v>
          </cell>
        </row>
        <row r="831">
          <cell r="G831" t="str">
            <v>Audytowane</v>
          </cell>
        </row>
        <row r="832">
          <cell r="G832" t="str">
            <v>Audytowane</v>
          </cell>
        </row>
        <row r="833">
          <cell r="G833" t="str">
            <v>Audytowane</v>
          </cell>
        </row>
        <row r="834">
          <cell r="G834" t="str">
            <v>Audytowane</v>
          </cell>
        </row>
        <row r="835">
          <cell r="G835" t="str">
            <v>Audytowane</v>
          </cell>
        </row>
        <row r="836">
          <cell r="G836" t="str">
            <v>Audytowane</v>
          </cell>
        </row>
        <row r="837">
          <cell r="G837" t="str">
            <v>Audytowane</v>
          </cell>
        </row>
        <row r="838">
          <cell r="G838" t="str">
            <v>Audytowane</v>
          </cell>
        </row>
        <row r="839">
          <cell r="G839" t="str">
            <v>Audytowane</v>
          </cell>
        </row>
        <row r="840">
          <cell r="G840" t="str">
            <v>Audytowane</v>
          </cell>
        </row>
        <row r="841">
          <cell r="G841" t="str">
            <v>Audytowane</v>
          </cell>
        </row>
        <row r="842">
          <cell r="G842" t="str">
            <v>Audytowane</v>
          </cell>
        </row>
        <row r="843">
          <cell r="G843" t="str">
            <v>Audytowane</v>
          </cell>
        </row>
        <row r="844">
          <cell r="G844" t="str">
            <v>Audytowane</v>
          </cell>
        </row>
        <row r="845">
          <cell r="G845" t="str">
            <v>Audytowane</v>
          </cell>
        </row>
        <row r="846">
          <cell r="G846" t="str">
            <v>Audytowane</v>
          </cell>
        </row>
        <row r="847">
          <cell r="G847" t="str">
            <v>Audytowane</v>
          </cell>
        </row>
        <row r="848">
          <cell r="G848" t="str">
            <v>Audytowane</v>
          </cell>
        </row>
        <row r="849">
          <cell r="G849" t="str">
            <v>Audytowane</v>
          </cell>
        </row>
        <row r="850">
          <cell r="G850" t="str">
            <v>Audytowane</v>
          </cell>
        </row>
        <row r="851">
          <cell r="G851" t="str">
            <v>Audytowane</v>
          </cell>
        </row>
        <row r="852">
          <cell r="G852" t="str">
            <v>Audytowane</v>
          </cell>
        </row>
        <row r="853">
          <cell r="G853" t="str">
            <v>Audytowane</v>
          </cell>
        </row>
        <row r="854">
          <cell r="G854" t="str">
            <v>Audytowane</v>
          </cell>
        </row>
        <row r="855">
          <cell r="G855" t="str">
            <v>Audytowane</v>
          </cell>
        </row>
        <row r="856">
          <cell r="G856" t="str">
            <v>Audytowane</v>
          </cell>
        </row>
        <row r="857">
          <cell r="G857" t="str">
            <v>Audytowane</v>
          </cell>
        </row>
        <row r="858">
          <cell r="G858" t="str">
            <v>Audytowane</v>
          </cell>
        </row>
        <row r="859">
          <cell r="G859" t="str">
            <v>Audytowane</v>
          </cell>
        </row>
        <row r="860">
          <cell r="G860" t="str">
            <v>Audytowane</v>
          </cell>
        </row>
        <row r="861">
          <cell r="G861" t="str">
            <v>Audytowane</v>
          </cell>
        </row>
        <row r="862">
          <cell r="G862" t="str">
            <v>Audytowane</v>
          </cell>
        </row>
        <row r="863">
          <cell r="G863" t="str">
            <v>Audytowane</v>
          </cell>
        </row>
        <row r="864">
          <cell r="G864" t="str">
            <v>Audytowane</v>
          </cell>
        </row>
        <row r="865">
          <cell r="G865" t="str">
            <v>Audytowane</v>
          </cell>
        </row>
        <row r="866">
          <cell r="G866" t="str">
            <v>Audytowane</v>
          </cell>
        </row>
        <row r="867">
          <cell r="G867" t="str">
            <v>Audytowane</v>
          </cell>
        </row>
        <row r="868">
          <cell r="G868" t="str">
            <v>Audytowane</v>
          </cell>
        </row>
        <row r="869">
          <cell r="G869" t="str">
            <v>Audytowane</v>
          </cell>
        </row>
        <row r="870">
          <cell r="G870" t="str">
            <v>Audytowane</v>
          </cell>
        </row>
        <row r="871">
          <cell r="G871" t="str">
            <v>Audytowane</v>
          </cell>
        </row>
        <row r="872">
          <cell r="G872" t="str">
            <v>Audytowane</v>
          </cell>
        </row>
        <row r="873">
          <cell r="G873" t="str">
            <v>Audytowane</v>
          </cell>
        </row>
        <row r="874">
          <cell r="G874" t="str">
            <v>Audytowane</v>
          </cell>
        </row>
        <row r="875">
          <cell r="G875" t="str">
            <v>Audytowane</v>
          </cell>
        </row>
        <row r="876">
          <cell r="G876" t="str">
            <v>Audytowane</v>
          </cell>
        </row>
        <row r="877">
          <cell r="G877" t="str">
            <v>Audytowane</v>
          </cell>
        </row>
        <row r="878">
          <cell r="G878" t="str">
            <v>Audytowane</v>
          </cell>
        </row>
        <row r="879">
          <cell r="G879" t="str">
            <v>Audytowane</v>
          </cell>
        </row>
        <row r="880">
          <cell r="G880" t="str">
            <v>Audytowane</v>
          </cell>
        </row>
        <row r="881">
          <cell r="G881" t="str">
            <v>Audytowane</v>
          </cell>
        </row>
        <row r="882">
          <cell r="G882" t="str">
            <v>Audytowane</v>
          </cell>
        </row>
        <row r="883">
          <cell r="G883" t="str">
            <v>Audytowane</v>
          </cell>
        </row>
        <row r="884">
          <cell r="G884" t="str">
            <v>Audytowane</v>
          </cell>
        </row>
        <row r="885">
          <cell r="G885" t="str">
            <v>Audytowane</v>
          </cell>
        </row>
        <row r="886">
          <cell r="G886" t="str">
            <v>Audytowane</v>
          </cell>
        </row>
        <row r="887">
          <cell r="G887" t="str">
            <v>Audytowane</v>
          </cell>
        </row>
        <row r="888">
          <cell r="G888" t="str">
            <v>Audytowane</v>
          </cell>
        </row>
        <row r="889">
          <cell r="G889" t="str">
            <v>Audytowane</v>
          </cell>
        </row>
        <row r="890">
          <cell r="G890" t="str">
            <v>Audytowane</v>
          </cell>
        </row>
        <row r="891">
          <cell r="G891" t="str">
            <v>Audytowane</v>
          </cell>
        </row>
        <row r="892">
          <cell r="G892" t="str">
            <v>Audytowane</v>
          </cell>
        </row>
        <row r="893">
          <cell r="G893" t="str">
            <v>Audytowane</v>
          </cell>
        </row>
        <row r="894">
          <cell r="G894" t="str">
            <v>Audytowane</v>
          </cell>
        </row>
        <row r="895">
          <cell r="G895" t="str">
            <v>Audytowane</v>
          </cell>
        </row>
        <row r="896">
          <cell r="G896" t="str">
            <v>Audytowane</v>
          </cell>
        </row>
        <row r="897">
          <cell r="G897" t="str">
            <v>Audytowane</v>
          </cell>
        </row>
        <row r="898">
          <cell r="G898" t="str">
            <v>Audytowane</v>
          </cell>
        </row>
        <row r="899">
          <cell r="G899" t="str">
            <v>Audytowane</v>
          </cell>
        </row>
        <row r="900">
          <cell r="G900" t="str">
            <v>Audytowane</v>
          </cell>
        </row>
        <row r="901">
          <cell r="G901" t="str">
            <v>Audytowane</v>
          </cell>
        </row>
        <row r="902">
          <cell r="G902" t="str">
            <v>Audytowane</v>
          </cell>
        </row>
        <row r="903">
          <cell r="G903" t="str">
            <v>Audytowane</v>
          </cell>
        </row>
        <row r="904">
          <cell r="G904" t="str">
            <v>Audytowane</v>
          </cell>
        </row>
        <row r="905">
          <cell r="G905" t="str">
            <v>Audytowane</v>
          </cell>
        </row>
        <row r="906">
          <cell r="G906" t="str">
            <v>Audytowane</v>
          </cell>
        </row>
        <row r="907">
          <cell r="G907" t="str">
            <v>Audytowane</v>
          </cell>
        </row>
        <row r="908">
          <cell r="G908" t="str">
            <v>Audytowane</v>
          </cell>
        </row>
        <row r="909">
          <cell r="G909" t="str">
            <v>Audytowane</v>
          </cell>
        </row>
        <row r="910">
          <cell r="G910" t="str">
            <v>Audytowane</v>
          </cell>
        </row>
        <row r="911">
          <cell r="G911" t="str">
            <v>Audytowane</v>
          </cell>
        </row>
        <row r="912">
          <cell r="G912" t="str">
            <v>Audytowane</v>
          </cell>
        </row>
        <row r="913">
          <cell r="G913" t="str">
            <v>Audytowane</v>
          </cell>
        </row>
        <row r="914">
          <cell r="G914" t="str">
            <v>Audytowane</v>
          </cell>
        </row>
        <row r="915">
          <cell r="G915" t="str">
            <v>Audytowane</v>
          </cell>
        </row>
        <row r="916">
          <cell r="G916" t="str">
            <v>Audytowane</v>
          </cell>
        </row>
        <row r="917">
          <cell r="G917" t="str">
            <v>Audytowane</v>
          </cell>
        </row>
        <row r="918">
          <cell r="G918" t="str">
            <v>Audytowane</v>
          </cell>
        </row>
        <row r="919">
          <cell r="G919" t="str">
            <v>Audytowane</v>
          </cell>
        </row>
        <row r="920">
          <cell r="G920" t="str">
            <v>Audytowane</v>
          </cell>
        </row>
        <row r="921">
          <cell r="G921" t="str">
            <v>Audytowane</v>
          </cell>
        </row>
        <row r="922">
          <cell r="G922" t="str">
            <v>Audytowane</v>
          </cell>
        </row>
        <row r="923">
          <cell r="G923" t="str">
            <v>Audytowane</v>
          </cell>
        </row>
        <row r="924">
          <cell r="G924" t="str">
            <v>Audytowane</v>
          </cell>
        </row>
        <row r="925">
          <cell r="G925" t="str">
            <v>Audytowane</v>
          </cell>
        </row>
        <row r="926">
          <cell r="G926" t="str">
            <v>Audytowane</v>
          </cell>
        </row>
        <row r="927">
          <cell r="G927" t="str">
            <v>Audytowane</v>
          </cell>
        </row>
        <row r="928">
          <cell r="G928" t="str">
            <v>Audytowane</v>
          </cell>
        </row>
        <row r="929">
          <cell r="G929" t="str">
            <v>Audytowane</v>
          </cell>
        </row>
        <row r="930">
          <cell r="G930" t="str">
            <v>Audytowane</v>
          </cell>
        </row>
        <row r="931">
          <cell r="G931" t="str">
            <v>Audytowane</v>
          </cell>
        </row>
        <row r="932">
          <cell r="G932" t="str">
            <v>Audytowane</v>
          </cell>
        </row>
        <row r="933">
          <cell r="G933" t="str">
            <v>Audytowane</v>
          </cell>
        </row>
        <row r="934">
          <cell r="G934" t="str">
            <v>Audytowane</v>
          </cell>
        </row>
        <row r="935">
          <cell r="G935" t="str">
            <v>Audytowane</v>
          </cell>
        </row>
        <row r="936">
          <cell r="G936" t="str">
            <v>Audytowane</v>
          </cell>
        </row>
        <row r="937">
          <cell r="G937" t="str">
            <v>Audytowane</v>
          </cell>
        </row>
        <row r="938">
          <cell r="G938" t="str">
            <v>Audytowane</v>
          </cell>
        </row>
        <row r="939">
          <cell r="G939" t="str">
            <v>Audytowane</v>
          </cell>
        </row>
        <row r="940">
          <cell r="G940" t="str">
            <v>Audytowane</v>
          </cell>
        </row>
        <row r="941">
          <cell r="G941" t="str">
            <v>Audytowane</v>
          </cell>
        </row>
        <row r="942">
          <cell r="G942" t="str">
            <v>Audytowane</v>
          </cell>
        </row>
        <row r="943">
          <cell r="G943" t="str">
            <v>Audytowane</v>
          </cell>
        </row>
        <row r="944">
          <cell r="G944" t="str">
            <v>Audytowane</v>
          </cell>
        </row>
        <row r="945">
          <cell r="G945" t="str">
            <v>Audytowane</v>
          </cell>
        </row>
        <row r="946">
          <cell r="G946" t="str">
            <v>Audytowane</v>
          </cell>
        </row>
        <row r="947">
          <cell r="G947" t="str">
            <v>Audytowane</v>
          </cell>
        </row>
        <row r="948">
          <cell r="G948" t="str">
            <v>Audytowane</v>
          </cell>
        </row>
        <row r="949">
          <cell r="G949" t="str">
            <v>Audytowane</v>
          </cell>
        </row>
        <row r="950">
          <cell r="G950" t="str">
            <v>Audytowane</v>
          </cell>
        </row>
        <row r="951">
          <cell r="G951" t="str">
            <v>Audytowane</v>
          </cell>
        </row>
        <row r="952">
          <cell r="G952" t="str">
            <v>Audytowane</v>
          </cell>
        </row>
        <row r="953">
          <cell r="G953" t="str">
            <v>Audytowane</v>
          </cell>
        </row>
        <row r="954">
          <cell r="G954" t="str">
            <v>Audytowane</v>
          </cell>
        </row>
        <row r="955">
          <cell r="G955" t="str">
            <v>Audytowane</v>
          </cell>
        </row>
        <row r="956">
          <cell r="G956" t="str">
            <v>Audytowane</v>
          </cell>
        </row>
        <row r="957">
          <cell r="G957" t="str">
            <v>Audytowane</v>
          </cell>
        </row>
        <row r="958">
          <cell r="G958" t="str">
            <v>Audytowane</v>
          </cell>
        </row>
        <row r="959">
          <cell r="G959" t="str">
            <v>Audytowane</v>
          </cell>
        </row>
        <row r="960">
          <cell r="G960" t="str">
            <v>Audytowane</v>
          </cell>
        </row>
        <row r="961">
          <cell r="G961" t="str">
            <v>Audytowane</v>
          </cell>
        </row>
        <row r="962">
          <cell r="G962" t="str">
            <v>Audytowane</v>
          </cell>
        </row>
        <row r="963">
          <cell r="G963" t="str">
            <v>Audytowane</v>
          </cell>
        </row>
        <row r="964">
          <cell r="G964" t="str">
            <v>Audytowane</v>
          </cell>
        </row>
        <row r="965">
          <cell r="G965" t="str">
            <v>Audytowane</v>
          </cell>
        </row>
        <row r="966">
          <cell r="G966" t="str">
            <v>Audytowane</v>
          </cell>
        </row>
        <row r="967">
          <cell r="G967" t="str">
            <v>Audytowane</v>
          </cell>
        </row>
        <row r="968">
          <cell r="G968" t="str">
            <v>Audytowane</v>
          </cell>
        </row>
        <row r="969">
          <cell r="G969" t="str">
            <v>Audytowane</v>
          </cell>
        </row>
        <row r="970">
          <cell r="G970" t="str">
            <v>Audytowane</v>
          </cell>
        </row>
        <row r="971">
          <cell r="G971" t="str">
            <v>Audytowane</v>
          </cell>
        </row>
        <row r="972">
          <cell r="G972" t="str">
            <v>Audytowane</v>
          </cell>
        </row>
        <row r="973">
          <cell r="G973" t="str">
            <v>Audytowane</v>
          </cell>
        </row>
        <row r="974">
          <cell r="G974" t="str">
            <v>Audytowane</v>
          </cell>
        </row>
        <row r="975">
          <cell r="G975" t="str">
            <v>Audytowane</v>
          </cell>
        </row>
        <row r="976">
          <cell r="G976" t="str">
            <v>Audytowane</v>
          </cell>
        </row>
        <row r="977">
          <cell r="G977" t="str">
            <v>Audytowane</v>
          </cell>
        </row>
        <row r="978">
          <cell r="G978" t="str">
            <v>Audytowane</v>
          </cell>
        </row>
        <row r="979">
          <cell r="G979" t="str">
            <v>Audytowane</v>
          </cell>
        </row>
        <row r="980">
          <cell r="G980" t="str">
            <v>Audytowane</v>
          </cell>
        </row>
        <row r="981">
          <cell r="G981" t="str">
            <v>Audytowane</v>
          </cell>
        </row>
        <row r="982">
          <cell r="G982" t="str">
            <v>Audytowane</v>
          </cell>
        </row>
        <row r="983">
          <cell r="G983" t="str">
            <v>Audytowane</v>
          </cell>
        </row>
        <row r="984">
          <cell r="G984" t="str">
            <v>Audytowane</v>
          </cell>
        </row>
        <row r="985">
          <cell r="G985" t="str">
            <v>Audytowane</v>
          </cell>
        </row>
        <row r="986">
          <cell r="G986" t="str">
            <v>Audytowane</v>
          </cell>
        </row>
        <row r="987">
          <cell r="G987" t="str">
            <v>Audytowane</v>
          </cell>
        </row>
        <row r="988">
          <cell r="G988" t="str">
            <v>Audytowane</v>
          </cell>
        </row>
        <row r="989">
          <cell r="G989" t="str">
            <v>Audytowane</v>
          </cell>
        </row>
        <row r="990">
          <cell r="G990" t="str">
            <v>Audytowane</v>
          </cell>
        </row>
        <row r="991">
          <cell r="G991" t="str">
            <v>Audytowane</v>
          </cell>
        </row>
        <row r="992">
          <cell r="G992" t="str">
            <v>Audytowane</v>
          </cell>
        </row>
        <row r="993">
          <cell r="G993" t="str">
            <v>Audytowane</v>
          </cell>
        </row>
        <row r="994">
          <cell r="G994" t="str">
            <v>Audytowane</v>
          </cell>
        </row>
        <row r="995">
          <cell r="G995" t="str">
            <v>Audytowane</v>
          </cell>
        </row>
        <row r="996">
          <cell r="G996" t="str">
            <v>Audytowane</v>
          </cell>
        </row>
        <row r="997">
          <cell r="G997" t="str">
            <v>Audytowane</v>
          </cell>
        </row>
        <row r="998">
          <cell r="G998" t="str">
            <v>Audytowane</v>
          </cell>
        </row>
        <row r="999">
          <cell r="G999" t="str">
            <v>Audytowane</v>
          </cell>
        </row>
        <row r="1000">
          <cell r="G1000" t="str">
            <v>Audytowane</v>
          </cell>
        </row>
        <row r="1001">
          <cell r="G1001" t="str">
            <v>Audytowane</v>
          </cell>
        </row>
        <row r="1002">
          <cell r="G1002" t="str">
            <v>Audytowane</v>
          </cell>
        </row>
        <row r="1003">
          <cell r="G1003" t="str">
            <v>Audytowane</v>
          </cell>
        </row>
        <row r="1004">
          <cell r="G1004" t="str">
            <v>Audytowane</v>
          </cell>
        </row>
        <row r="1005">
          <cell r="G1005" t="str">
            <v>Audytowane</v>
          </cell>
        </row>
        <row r="1006">
          <cell r="G1006" t="str">
            <v>Audytowane</v>
          </cell>
        </row>
        <row r="1007">
          <cell r="G1007" t="str">
            <v>Audytowane</v>
          </cell>
        </row>
        <row r="1008">
          <cell r="G1008" t="str">
            <v>Audytowane</v>
          </cell>
        </row>
        <row r="1009">
          <cell r="G1009" t="str">
            <v>Audytowane</v>
          </cell>
        </row>
        <row r="1010">
          <cell r="G1010" t="str">
            <v>Audytowane</v>
          </cell>
        </row>
        <row r="1011">
          <cell r="G1011" t="str">
            <v>Audytowane</v>
          </cell>
        </row>
        <row r="1012">
          <cell r="G1012" t="str">
            <v>Audytowane</v>
          </cell>
        </row>
        <row r="1013">
          <cell r="G1013" t="str">
            <v>Audytowane</v>
          </cell>
        </row>
        <row r="1014">
          <cell r="G1014" t="str">
            <v>Audytowane</v>
          </cell>
        </row>
        <row r="1015">
          <cell r="G1015" t="str">
            <v>Audytowane</v>
          </cell>
        </row>
        <row r="1016">
          <cell r="G1016" t="str">
            <v>Audytowane</v>
          </cell>
        </row>
        <row r="1017">
          <cell r="G1017" t="str">
            <v>Audytowane</v>
          </cell>
        </row>
        <row r="1018">
          <cell r="G1018" t="str">
            <v>Audytowane</v>
          </cell>
        </row>
        <row r="1019">
          <cell r="G1019" t="str">
            <v>Audytowane</v>
          </cell>
        </row>
        <row r="1020">
          <cell r="G1020" t="str">
            <v>Audytowane</v>
          </cell>
        </row>
        <row r="1021">
          <cell r="G1021" t="str">
            <v>Audytowane</v>
          </cell>
        </row>
        <row r="1022">
          <cell r="G1022" t="str">
            <v>Audytowane</v>
          </cell>
        </row>
        <row r="1023">
          <cell r="G1023" t="str">
            <v>Audytowane</v>
          </cell>
        </row>
        <row r="1024">
          <cell r="G1024" t="str">
            <v>Audytowane</v>
          </cell>
        </row>
        <row r="1025">
          <cell r="G1025" t="str">
            <v>Audytowane</v>
          </cell>
        </row>
        <row r="1026">
          <cell r="G1026" t="str">
            <v>Audytowane</v>
          </cell>
        </row>
        <row r="1027">
          <cell r="G1027" t="str">
            <v>Audytowane</v>
          </cell>
        </row>
        <row r="1028">
          <cell r="G1028" t="str">
            <v>Audytowane</v>
          </cell>
        </row>
        <row r="1029">
          <cell r="G1029" t="str">
            <v>Audytowane</v>
          </cell>
        </row>
        <row r="1030">
          <cell r="G1030" t="str">
            <v>Audytowane</v>
          </cell>
        </row>
        <row r="1031">
          <cell r="G1031" t="str">
            <v>Audytowane</v>
          </cell>
        </row>
        <row r="1032">
          <cell r="G1032" t="str">
            <v>Audytowane</v>
          </cell>
        </row>
        <row r="1033">
          <cell r="G1033" t="str">
            <v>Audytowane</v>
          </cell>
        </row>
        <row r="1034">
          <cell r="G1034" t="str">
            <v>Audytowane</v>
          </cell>
        </row>
        <row r="1035">
          <cell r="G1035" t="str">
            <v>Audytowane</v>
          </cell>
        </row>
        <row r="1036">
          <cell r="G1036" t="str">
            <v>Audyt. z zastrzeżeniami</v>
          </cell>
        </row>
        <row r="1037">
          <cell r="G1037" t="str">
            <v>Audyt. z zastrzeżeniami</v>
          </cell>
        </row>
        <row r="1038">
          <cell r="G1038" t="str">
            <v>Audyt. z zastrzeżeniami</v>
          </cell>
        </row>
        <row r="1039">
          <cell r="G1039" t="str">
            <v>Audyt. z zastrzeżeniami</v>
          </cell>
        </row>
        <row r="1040">
          <cell r="G1040" t="str">
            <v>Audyt. z zastrzeżeniami</v>
          </cell>
        </row>
        <row r="1041">
          <cell r="G1041" t="str">
            <v>Audyt. z zastrzeżeniami</v>
          </cell>
        </row>
        <row r="1042">
          <cell r="G1042" t="str">
            <v>Audyt. z zastrzeżeniami</v>
          </cell>
        </row>
        <row r="1043">
          <cell r="G1043" t="str">
            <v>Audyt. z zastrzeżeniami</v>
          </cell>
        </row>
        <row r="1044">
          <cell r="G1044" t="str">
            <v>Audyt. z zastrzeżeniami</v>
          </cell>
        </row>
        <row r="1045">
          <cell r="G1045" t="str">
            <v>Audyt. z zastrzeżeniami</v>
          </cell>
        </row>
        <row r="1046">
          <cell r="G1046" t="str">
            <v>Audyt. z zastrzeżeniami</v>
          </cell>
        </row>
        <row r="1047">
          <cell r="G1047" t="str">
            <v>Audyt. z zastrzeżeniami</v>
          </cell>
        </row>
        <row r="1048">
          <cell r="G1048" t="str">
            <v>Audyt. z zastrzeżeniami</v>
          </cell>
        </row>
        <row r="1049">
          <cell r="G1049" t="str">
            <v>Audyt. z zastrzeżeniami</v>
          </cell>
        </row>
        <row r="1050">
          <cell r="G1050" t="str">
            <v>Audyt. z zastrzeżeniami</v>
          </cell>
        </row>
        <row r="1051">
          <cell r="G1051" t="str">
            <v>Audyt. z zastrzeżeniami</v>
          </cell>
        </row>
        <row r="1052">
          <cell r="G1052" t="str">
            <v>Audyt. z zastrzeżeniami</v>
          </cell>
        </row>
        <row r="1053">
          <cell r="G1053" t="str">
            <v>Audyt. z zastrzeżeniami</v>
          </cell>
        </row>
        <row r="1054">
          <cell r="G1054" t="str">
            <v>Audyt. z zastrzeżeniami</v>
          </cell>
        </row>
        <row r="1055">
          <cell r="G1055" t="str">
            <v>Audyt. z zastrzeżeniami</v>
          </cell>
        </row>
        <row r="1056">
          <cell r="G1056" t="str">
            <v>Audyt. z zastrzeżeniami</v>
          </cell>
        </row>
        <row r="1057">
          <cell r="G1057" t="str">
            <v>Audyt. z zastrzeżeniami</v>
          </cell>
        </row>
        <row r="1058">
          <cell r="G1058" t="str">
            <v>Audyt. z zastrzeżeniami</v>
          </cell>
        </row>
        <row r="1059">
          <cell r="G1059" t="str">
            <v>Audyt. z zastrzeżeniami</v>
          </cell>
        </row>
        <row r="1060">
          <cell r="G1060" t="str">
            <v>Audyt. z zastrzeżeniami</v>
          </cell>
        </row>
        <row r="1061">
          <cell r="G1061" t="str">
            <v>Audyt. z zastrzeżeniami</v>
          </cell>
        </row>
        <row r="1062">
          <cell r="G1062" t="str">
            <v>Audyt. z zastrzeżeniami</v>
          </cell>
        </row>
        <row r="1063">
          <cell r="G1063" t="str">
            <v>Audyt. z zastrzeżeniami</v>
          </cell>
        </row>
        <row r="1064">
          <cell r="G1064" t="str">
            <v>Audyt. z zastrzeżeniami</v>
          </cell>
        </row>
        <row r="1065">
          <cell r="G1065" t="str">
            <v>Audyt. z zastrzeżeniami</v>
          </cell>
        </row>
        <row r="1066">
          <cell r="G1066" t="str">
            <v>Audyt. z zastrzeżeniami</v>
          </cell>
        </row>
        <row r="1067">
          <cell r="G1067" t="str">
            <v>Audyt. z zastrzeżeniami</v>
          </cell>
        </row>
        <row r="1068">
          <cell r="G1068" t="str">
            <v>Audyt. z zastrzeżeniami</v>
          </cell>
        </row>
        <row r="1069">
          <cell r="G1069" t="str">
            <v>Audyt. z zastrzeżeniami</v>
          </cell>
        </row>
        <row r="1070">
          <cell r="G1070" t="str">
            <v>Audyt. z zastrzeżeniami</v>
          </cell>
        </row>
        <row r="1071">
          <cell r="G1071" t="str">
            <v>Audyt. z zastrzeżeniami</v>
          </cell>
        </row>
        <row r="1072">
          <cell r="G1072" t="str">
            <v>Audyt. z zastrzeżeniami</v>
          </cell>
        </row>
        <row r="1073">
          <cell r="G1073" t="str">
            <v>Audyt. z zastrzeżeniami</v>
          </cell>
        </row>
        <row r="1074">
          <cell r="G1074" t="str">
            <v>Audyt. z zastrzeżeniami</v>
          </cell>
        </row>
        <row r="1075">
          <cell r="G1075" t="str">
            <v>Audyt. z zastrzeżeniami</v>
          </cell>
        </row>
        <row r="1076">
          <cell r="G1076" t="str">
            <v>Audyt. z zastrzeżeniami</v>
          </cell>
        </row>
        <row r="1077">
          <cell r="G1077" t="str">
            <v>Audyt. z zastrzeżeniami</v>
          </cell>
        </row>
        <row r="1078">
          <cell r="G1078" t="str">
            <v>Audyt. z zastrzeżeniami</v>
          </cell>
        </row>
        <row r="1079">
          <cell r="G1079" t="str">
            <v>Audyt. z zastrzeżeniami</v>
          </cell>
        </row>
        <row r="1080">
          <cell r="G1080" t="str">
            <v>Audyt. z zastrzeżeniami</v>
          </cell>
        </row>
        <row r="1081">
          <cell r="G1081" t="str">
            <v>Audyt. z zastrzeżeniami</v>
          </cell>
        </row>
        <row r="1082">
          <cell r="G1082" t="str">
            <v>Audyt. z zastrzeżeniami</v>
          </cell>
        </row>
        <row r="1083">
          <cell r="G1083" t="str">
            <v>Audyt. z zastrzeżeniami</v>
          </cell>
        </row>
        <row r="1084">
          <cell r="G1084" t="str">
            <v>Audyt. z zastrzeżeniami</v>
          </cell>
        </row>
        <row r="1085">
          <cell r="G1085" t="str">
            <v>Audyt. z zastrzeżeniami</v>
          </cell>
        </row>
        <row r="1086">
          <cell r="G1086" t="str">
            <v>Audyt. z zastrzeżeniami</v>
          </cell>
        </row>
        <row r="1087">
          <cell r="G1087" t="str">
            <v>Audyt. z zastrzeżeniami</v>
          </cell>
        </row>
        <row r="1088">
          <cell r="G1088" t="str">
            <v>Audyt. z zastrzeżeniami</v>
          </cell>
        </row>
        <row r="1089">
          <cell r="G1089" t="str">
            <v>Audyt. z zastrzeżeniami</v>
          </cell>
        </row>
        <row r="1090">
          <cell r="G1090" t="str">
            <v>Audyt. z zastrzeżeniami</v>
          </cell>
        </row>
        <row r="1091">
          <cell r="G1091" t="str">
            <v>Audyt. z zastrzeżeniami</v>
          </cell>
        </row>
        <row r="1092">
          <cell r="G1092" t="str">
            <v>Audyt. z zastrzeżeniami</v>
          </cell>
        </row>
        <row r="1093">
          <cell r="G1093" t="str">
            <v>Audyt. z zastrzeżeniami</v>
          </cell>
        </row>
        <row r="1094">
          <cell r="G1094" t="str">
            <v>Audyt. z zastrzeżeniami</v>
          </cell>
        </row>
        <row r="1095">
          <cell r="G1095" t="str">
            <v>Audyt. z zastrzeżeniami</v>
          </cell>
        </row>
        <row r="1096">
          <cell r="G1096" t="str">
            <v>Audyt. z zastrzeżeniami</v>
          </cell>
        </row>
        <row r="1097">
          <cell r="G1097" t="str">
            <v>Audyt. z zastrzeżeniami</v>
          </cell>
        </row>
        <row r="1098">
          <cell r="G1098" t="str">
            <v>Audyt. z zastrzeżeniami</v>
          </cell>
        </row>
        <row r="1099">
          <cell r="G1099" t="str">
            <v>Audyt. z zastrzeżeniami</v>
          </cell>
        </row>
        <row r="1100">
          <cell r="G1100" t="str">
            <v>Audyt. z zastrzeżeniami</v>
          </cell>
        </row>
        <row r="1101">
          <cell r="G1101" t="str">
            <v>Audyt. z zastrzeżeniami</v>
          </cell>
        </row>
        <row r="1102">
          <cell r="G1102" t="str">
            <v>Audyt. z zastrzeżeniami</v>
          </cell>
        </row>
        <row r="1103">
          <cell r="G1103" t="str">
            <v>Audyt. z zastrzeżeniami</v>
          </cell>
        </row>
        <row r="1104">
          <cell r="G1104" t="str">
            <v>Audyt. z zastrzeżeniami</v>
          </cell>
        </row>
        <row r="1105">
          <cell r="G1105" t="str">
            <v>Audyt. z zastrzeżeniami</v>
          </cell>
        </row>
        <row r="1106">
          <cell r="G1106" t="str">
            <v>Audyt. z zastrzeżeniami</v>
          </cell>
        </row>
        <row r="1107">
          <cell r="G1107" t="str">
            <v>Audyt. z zastrzeżeniami</v>
          </cell>
        </row>
        <row r="1108">
          <cell r="G1108" t="str">
            <v>Audyt. z zastrzeżeniami</v>
          </cell>
        </row>
        <row r="1109">
          <cell r="G1109" t="str">
            <v>Audyt. z zastrzeżeniami</v>
          </cell>
        </row>
        <row r="1110">
          <cell r="G1110" t="str">
            <v>Audyt. z zastrzeżeniami</v>
          </cell>
        </row>
        <row r="1111">
          <cell r="G1111" t="str">
            <v>Audyt. z zastrzeżeniami</v>
          </cell>
        </row>
        <row r="1112">
          <cell r="G1112" t="str">
            <v>Audyt. z zastrzeżeniami</v>
          </cell>
        </row>
        <row r="1113">
          <cell r="G1113" t="str">
            <v>Audyt. z zastrzeżeniami</v>
          </cell>
        </row>
        <row r="1114">
          <cell r="G1114" t="str">
            <v>Audyt. z zastrzeżeniami</v>
          </cell>
        </row>
        <row r="1115">
          <cell r="G1115" t="str">
            <v>Audyt. z zastrzeżeniami</v>
          </cell>
        </row>
        <row r="1116">
          <cell r="G1116" t="str">
            <v>Audyt. z zastrzeżeniami</v>
          </cell>
        </row>
        <row r="1117">
          <cell r="G1117" t="str">
            <v>Audyt. z zastrzeżeniami</v>
          </cell>
        </row>
        <row r="1118">
          <cell r="G1118" t="str">
            <v>Audyt. z zastrzeżeniami</v>
          </cell>
        </row>
        <row r="1119">
          <cell r="G1119" t="str">
            <v>Audyt. z zastrzeżeniami</v>
          </cell>
        </row>
        <row r="1120">
          <cell r="G1120" t="str">
            <v>Audyt. z zastrzeżeniami</v>
          </cell>
        </row>
        <row r="1121">
          <cell r="G1121" t="str">
            <v>Audyt. z zastrzeżeniami</v>
          </cell>
        </row>
        <row r="1122">
          <cell r="G1122" t="str">
            <v>Audyt. z zastrzeżeniami</v>
          </cell>
        </row>
        <row r="1123">
          <cell r="G1123" t="str">
            <v>Audyt. z zastrzeżeniami</v>
          </cell>
        </row>
        <row r="1124">
          <cell r="G1124" t="str">
            <v>Audyt. z zastrzeżeniami</v>
          </cell>
        </row>
        <row r="1125">
          <cell r="G1125" t="str">
            <v>Audyt. z zastrzeżeniami</v>
          </cell>
        </row>
        <row r="1126">
          <cell r="G1126" t="str">
            <v>Audyt. z zastrzeżeniami</v>
          </cell>
        </row>
        <row r="1127">
          <cell r="G1127" t="str">
            <v>Audyt. z zastrzeżeniami</v>
          </cell>
        </row>
        <row r="1128">
          <cell r="G1128" t="str">
            <v>Audyt. z zastrzeżeniami</v>
          </cell>
        </row>
        <row r="1129">
          <cell r="G1129" t="str">
            <v>Audyt. z zastrzeżeniami</v>
          </cell>
        </row>
        <row r="1130">
          <cell r="G1130" t="str">
            <v>Audyt. z zastrzeżeniami</v>
          </cell>
        </row>
        <row r="1131">
          <cell r="G1131" t="str">
            <v>Audyt. z zastrzeżeniami</v>
          </cell>
        </row>
        <row r="1132">
          <cell r="G1132" t="str">
            <v>Audyt. z zastrzeżeniami</v>
          </cell>
        </row>
        <row r="1133">
          <cell r="G1133" t="str">
            <v>Audyt. z zastrzeżeniami</v>
          </cell>
        </row>
        <row r="1134">
          <cell r="G1134" t="str">
            <v>Audyt. z zastrzeżeniami</v>
          </cell>
        </row>
        <row r="1135">
          <cell r="G1135" t="str">
            <v>Audyt. z zastrzeżeniami</v>
          </cell>
        </row>
        <row r="1136">
          <cell r="G1136" t="str">
            <v>Audyt. z zastrzeżeniami</v>
          </cell>
        </row>
        <row r="1137">
          <cell r="G1137" t="str">
            <v>Audyt. z zastrzeżeniami</v>
          </cell>
        </row>
        <row r="1138">
          <cell r="G1138" t="str">
            <v>Audyt. z zastrzeżeniami</v>
          </cell>
        </row>
        <row r="1139">
          <cell r="G1139" t="str">
            <v>Audyt. z zastrzeżeniami</v>
          </cell>
        </row>
        <row r="1140">
          <cell r="G1140" t="str">
            <v>Audyt. z zastrzeżeniami</v>
          </cell>
        </row>
        <row r="1141">
          <cell r="G1141" t="str">
            <v>Audyt. z zastrzeżeniami</v>
          </cell>
        </row>
        <row r="1142">
          <cell r="G1142" t="str">
            <v>Audyt. z zastrzeżeniami</v>
          </cell>
        </row>
        <row r="1143">
          <cell r="G1143" t="str">
            <v>Audyt. z zastrzeżeniami</v>
          </cell>
        </row>
        <row r="1144">
          <cell r="G1144" t="str">
            <v>Audyt. z zastrzeżeniami</v>
          </cell>
        </row>
        <row r="1145">
          <cell r="G1145" t="str">
            <v>Audyt. z zastrzeżeniami</v>
          </cell>
        </row>
        <row r="1146">
          <cell r="G1146" t="str">
            <v>Audyt. z zastrzeżeniami</v>
          </cell>
        </row>
        <row r="1147">
          <cell r="G1147" t="str">
            <v>Audyt. z zastrzeżeniami</v>
          </cell>
        </row>
        <row r="1148">
          <cell r="G1148" t="str">
            <v>Audyt. z zastrzeżeniami</v>
          </cell>
        </row>
        <row r="1149">
          <cell r="G1149" t="str">
            <v>Audyt. z zastrzeżeniami</v>
          </cell>
        </row>
        <row r="1150">
          <cell r="G1150" t="str">
            <v>Audyt. z zastrzeżeniami</v>
          </cell>
        </row>
        <row r="1151">
          <cell r="G1151" t="str">
            <v>Audyt. z zastrzeżeniami</v>
          </cell>
        </row>
        <row r="1152">
          <cell r="G1152" t="str">
            <v>Audyt. z zastrzeżeniami</v>
          </cell>
        </row>
        <row r="1153">
          <cell r="G1153" t="str">
            <v>Audyt. z zastrzeżeniami</v>
          </cell>
        </row>
        <row r="1154">
          <cell r="G1154" t="str">
            <v>Audyt. z zastrzeżeniami</v>
          </cell>
        </row>
        <row r="1155">
          <cell r="G1155" t="str">
            <v>Audyt. z zastrzeżeniami</v>
          </cell>
        </row>
        <row r="1156">
          <cell r="G1156" t="str">
            <v>Audyt. z zastrzeżeniami</v>
          </cell>
        </row>
        <row r="1157">
          <cell r="G1157" t="str">
            <v>Audyt. z zastrzeżeniami</v>
          </cell>
        </row>
        <row r="1158">
          <cell r="G1158" t="str">
            <v>Audyt. z zastrzeżeniami</v>
          </cell>
        </row>
        <row r="1159">
          <cell r="G1159" t="str">
            <v>Audyt. z zastrzeżeniami</v>
          </cell>
        </row>
        <row r="1160">
          <cell r="G1160" t="str">
            <v>Audyt. z zastrzeżeniami</v>
          </cell>
        </row>
        <row r="1161">
          <cell r="G1161" t="str">
            <v>Audyt. z zastrzeżeniami</v>
          </cell>
        </row>
        <row r="1162">
          <cell r="G1162" t="str">
            <v>Audyt. z zastrzeżeniami</v>
          </cell>
        </row>
        <row r="1163">
          <cell r="G1163" t="str">
            <v>Audyt. z zastrzeżeniami</v>
          </cell>
        </row>
        <row r="1164">
          <cell r="G1164" t="str">
            <v>Audyt. z zastrzeżeniami</v>
          </cell>
        </row>
        <row r="1165">
          <cell r="G1165" t="str">
            <v>Audyt. z zastrzeżeniami</v>
          </cell>
        </row>
        <row r="1166">
          <cell r="G1166" t="str">
            <v>Audyt. z zastrzeżeniami</v>
          </cell>
        </row>
        <row r="1167">
          <cell r="G1167" t="str">
            <v>Audyt. z zastrzeżeniami</v>
          </cell>
        </row>
        <row r="1168">
          <cell r="G1168" t="str">
            <v>Audyt. z zastrzeżeniami</v>
          </cell>
        </row>
        <row r="1169">
          <cell r="G1169" t="str">
            <v>Audyt. z zastrzeżeniami</v>
          </cell>
        </row>
        <row r="1170">
          <cell r="G1170" t="str">
            <v>Audyt. z zastrzeżeniami</v>
          </cell>
        </row>
        <row r="1171">
          <cell r="G1171" t="str">
            <v>Audyt. z zastrzeżeniami</v>
          </cell>
        </row>
        <row r="1172">
          <cell r="G1172" t="str">
            <v>Audyt. z zastrzeżeniami</v>
          </cell>
        </row>
        <row r="1173">
          <cell r="G1173" t="str">
            <v>Audyt. z zastrzeżeniami</v>
          </cell>
        </row>
        <row r="1174">
          <cell r="G1174" t="str">
            <v>Audyt. z zastrzeżeniami</v>
          </cell>
        </row>
        <row r="1175">
          <cell r="G1175" t="str">
            <v>Audyt. z zastrzeżeniami</v>
          </cell>
        </row>
        <row r="1176">
          <cell r="G1176" t="str">
            <v>Audyt. z zastrzeżeniami</v>
          </cell>
        </row>
        <row r="1177">
          <cell r="G1177" t="str">
            <v>Audyt. z zastrzeżeniami</v>
          </cell>
        </row>
        <row r="1178">
          <cell r="G1178" t="str">
            <v>Audyt. z zastrzeżeniami</v>
          </cell>
        </row>
        <row r="1179">
          <cell r="G1179" t="str">
            <v>Audyt. z zastrzeżeniami</v>
          </cell>
        </row>
        <row r="1180">
          <cell r="G1180" t="str">
            <v>Audyt. z zastrzeżeniami</v>
          </cell>
        </row>
        <row r="1181">
          <cell r="G1181" t="str">
            <v>Audyt. z zastrzeżeniami</v>
          </cell>
        </row>
        <row r="1182">
          <cell r="G1182" t="str">
            <v>Audyt. z zastrzeżeniami</v>
          </cell>
        </row>
        <row r="1183">
          <cell r="G1183" t="str">
            <v>Audyt. z zastrzeżeniami</v>
          </cell>
        </row>
        <row r="1184">
          <cell r="G1184" t="str">
            <v>Audyt. z zastrzeżeniami</v>
          </cell>
        </row>
        <row r="1185">
          <cell r="G1185" t="str">
            <v>Audyt. z zastrzeżeniami</v>
          </cell>
        </row>
        <row r="1186">
          <cell r="G1186" t="str">
            <v>Audyt. z zastrzeżeniami</v>
          </cell>
        </row>
        <row r="1187">
          <cell r="G1187" t="str">
            <v>Audyt. z zastrzeżeniami</v>
          </cell>
        </row>
        <row r="1188">
          <cell r="G1188" t="str">
            <v>Audyt. z zastrzeżeniami</v>
          </cell>
        </row>
        <row r="1189">
          <cell r="G1189" t="str">
            <v>Audyt. z zastrzeżeniami</v>
          </cell>
        </row>
        <row r="1190">
          <cell r="G1190" t="str">
            <v>Audyt. z zastrzeżeniami</v>
          </cell>
        </row>
        <row r="1191">
          <cell r="G1191" t="str">
            <v>Audyt. z zastrzeżeniami</v>
          </cell>
        </row>
        <row r="1192">
          <cell r="G1192" t="str">
            <v>Audyt. z zastrzeżeniami</v>
          </cell>
        </row>
        <row r="1193">
          <cell r="G1193" t="str">
            <v>Audyt. z zastrzeżeniami</v>
          </cell>
        </row>
        <row r="1194">
          <cell r="G1194" t="str">
            <v>Audyt. z zastrzeżeniami</v>
          </cell>
        </row>
        <row r="1195">
          <cell r="G1195" t="str">
            <v>Audyt. z zastrzeżeniami</v>
          </cell>
        </row>
        <row r="1196">
          <cell r="G1196" t="str">
            <v>Audyt. z zastrzeżeniami</v>
          </cell>
        </row>
        <row r="1197">
          <cell r="G1197" t="str">
            <v>Audyt. z zastrzeżeniami</v>
          </cell>
        </row>
        <row r="1198">
          <cell r="G1198" t="str">
            <v>Audyt. z zastrzeżeniami</v>
          </cell>
        </row>
        <row r="1199">
          <cell r="G1199" t="str">
            <v>Audyt. z zastrzeżeniami</v>
          </cell>
        </row>
        <row r="1200">
          <cell r="G1200" t="str">
            <v>Audyt. z zastrzeżeniami</v>
          </cell>
        </row>
        <row r="1201">
          <cell r="G1201" t="str">
            <v>Audyt. z zastrzeżeniami</v>
          </cell>
        </row>
        <row r="1202">
          <cell r="G1202" t="str">
            <v>Audyt. z zastrzeżeniami</v>
          </cell>
        </row>
        <row r="1203">
          <cell r="G1203" t="str">
            <v>Audyt. z zastrzeżeniami</v>
          </cell>
        </row>
        <row r="1204">
          <cell r="G1204" t="str">
            <v>Audyt. z zastrzeżeniami</v>
          </cell>
        </row>
        <row r="1205">
          <cell r="G1205" t="str">
            <v>Audyt. z zastrzeżeniami</v>
          </cell>
        </row>
        <row r="1206">
          <cell r="G1206" t="str">
            <v>Audyt. z zastrzeżeniami</v>
          </cell>
        </row>
        <row r="1207">
          <cell r="G1207" t="str">
            <v>Audyt. z zastrzeżeniami</v>
          </cell>
        </row>
        <row r="1208">
          <cell r="G1208" t="str">
            <v>Audyt. z zastrzeżeniami</v>
          </cell>
        </row>
        <row r="1209">
          <cell r="G1209" t="str">
            <v>Audyt. z zastrzeżeniami</v>
          </cell>
        </row>
        <row r="1210">
          <cell r="G1210" t="str">
            <v>Audyt. z zastrzeżeniami</v>
          </cell>
        </row>
        <row r="1211">
          <cell r="G1211" t="str">
            <v>Audyt. z zastrzeżeniami</v>
          </cell>
        </row>
        <row r="1212">
          <cell r="G1212" t="str">
            <v>Audyt. z zastrzeżeniami</v>
          </cell>
        </row>
        <row r="1213">
          <cell r="G1213" t="str">
            <v>Audyt. z zastrzeżeniami</v>
          </cell>
        </row>
        <row r="1214">
          <cell r="G1214" t="str">
            <v>Audyt. z zastrzeżeniami</v>
          </cell>
        </row>
        <row r="1215">
          <cell r="G1215" t="str">
            <v>Audyt. z zastrzeżeniami</v>
          </cell>
        </row>
        <row r="1216">
          <cell r="G1216" t="str">
            <v>Audyt. z zastrzeżeniami</v>
          </cell>
        </row>
        <row r="1217">
          <cell r="G1217" t="str">
            <v>Audyt. z zastrzeżeniami</v>
          </cell>
        </row>
        <row r="1218">
          <cell r="G1218" t="str">
            <v>Audyt. z zastrzeżeniami</v>
          </cell>
        </row>
        <row r="1219">
          <cell r="G1219" t="str">
            <v>Audyt. z zastrzeżeniami</v>
          </cell>
        </row>
        <row r="1220">
          <cell r="G1220" t="str">
            <v>Audyt. z zastrzeżeniami</v>
          </cell>
        </row>
        <row r="1221">
          <cell r="G1221" t="str">
            <v>Audyt. z zastrzeżeniami</v>
          </cell>
        </row>
        <row r="1222">
          <cell r="G1222" t="str">
            <v>Audyt. z zastrzeżeniami</v>
          </cell>
        </row>
        <row r="1223">
          <cell r="G1223" t="str">
            <v>Audyt. z zastrzeżeniami</v>
          </cell>
        </row>
        <row r="1224">
          <cell r="G1224" t="str">
            <v>Audyt. z zastrzeżeniami</v>
          </cell>
        </row>
        <row r="1225">
          <cell r="G1225" t="str">
            <v>Audyt. z zastrzeżeniami</v>
          </cell>
        </row>
        <row r="1226">
          <cell r="G1226" t="str">
            <v>Audyt. z zastrzeżeniami</v>
          </cell>
        </row>
        <row r="1227">
          <cell r="G1227" t="str">
            <v>Audyt. z zastrzeżeniami</v>
          </cell>
        </row>
        <row r="1228">
          <cell r="G1228" t="str">
            <v>Audyt. z zastrzeżeniami</v>
          </cell>
        </row>
        <row r="1229">
          <cell r="G1229" t="str">
            <v>Audyt. z zastrzeżeniami</v>
          </cell>
        </row>
        <row r="1230">
          <cell r="G1230" t="str">
            <v>Audyt. z zastrzeżeniami</v>
          </cell>
        </row>
        <row r="1231">
          <cell r="G1231" t="str">
            <v>Audyt. z zastrzeżeniami</v>
          </cell>
        </row>
        <row r="1232">
          <cell r="G1232" t="str">
            <v>Audyt. z zastrzeżeniami</v>
          </cell>
        </row>
        <row r="1233">
          <cell r="G1233" t="str">
            <v>Audyt. z zastrzeżeniami</v>
          </cell>
        </row>
        <row r="1234">
          <cell r="G1234" t="str">
            <v>Audyt. z zastrzeżeniami</v>
          </cell>
        </row>
        <row r="1235">
          <cell r="G1235" t="str">
            <v>Audyt. z zastrzeżeniami</v>
          </cell>
        </row>
        <row r="1236">
          <cell r="G1236" t="str">
            <v>Audyt. z zastrzeżeniami</v>
          </cell>
        </row>
        <row r="1237">
          <cell r="G1237" t="str">
            <v>Audyt. z zastrzeżeniami</v>
          </cell>
        </row>
        <row r="1238">
          <cell r="G1238" t="str">
            <v>Audyt. z zastrzeżeniami</v>
          </cell>
        </row>
        <row r="1239">
          <cell r="G1239" t="str">
            <v>Audyt. z zastrzeżeniami</v>
          </cell>
        </row>
        <row r="1240">
          <cell r="G1240" t="str">
            <v>Audyt. z zastrzeżeniami</v>
          </cell>
        </row>
        <row r="1241">
          <cell r="G1241" t="str">
            <v>Audyt. z zastrzeżeniami</v>
          </cell>
        </row>
        <row r="1242">
          <cell r="G1242" t="str">
            <v>Audyt. z zastrzeżeniami</v>
          </cell>
        </row>
        <row r="1243">
          <cell r="G1243" t="str">
            <v>Audyt. z zastrzeżeniami</v>
          </cell>
        </row>
        <row r="1244">
          <cell r="G1244" t="str">
            <v>Audyt. z zastrzeżeniami</v>
          </cell>
        </row>
        <row r="1245">
          <cell r="G1245" t="str">
            <v>Audyt. z zastrzeżeniami</v>
          </cell>
        </row>
        <row r="1246">
          <cell r="G1246" t="str">
            <v>Audyt. z zastrzeżeniami</v>
          </cell>
        </row>
        <row r="1247">
          <cell r="G1247" t="str">
            <v>Audyt. z zastrzeżeniami</v>
          </cell>
        </row>
        <row r="1248">
          <cell r="G1248" t="str">
            <v>Audyt. z zastrzeżeniami</v>
          </cell>
        </row>
        <row r="1249">
          <cell r="G1249" t="str">
            <v>Audyt. z zastrzeżeniami</v>
          </cell>
        </row>
        <row r="1250">
          <cell r="G1250" t="str">
            <v>Audyt. z zastrzeżeniami</v>
          </cell>
        </row>
        <row r="1251">
          <cell r="G1251" t="str">
            <v>Audyt. z zastrzeżeniami</v>
          </cell>
        </row>
        <row r="1252">
          <cell r="G1252" t="str">
            <v>Audyt. z zastrzeżeniami</v>
          </cell>
        </row>
        <row r="1253">
          <cell r="G1253" t="str">
            <v>Audyt. z zastrzeżeniami</v>
          </cell>
        </row>
        <row r="1254">
          <cell r="G1254" t="str">
            <v>Audyt. z zastrzeżeniami</v>
          </cell>
        </row>
        <row r="1255">
          <cell r="G1255" t="str">
            <v>Audyt. z zastrzeżeniami</v>
          </cell>
        </row>
        <row r="1256">
          <cell r="G1256" t="str">
            <v>Audyt. z zastrzeżeniami</v>
          </cell>
        </row>
        <row r="1257">
          <cell r="G1257" t="str">
            <v>Audyt. z zastrzeżeniami</v>
          </cell>
        </row>
        <row r="1258">
          <cell r="G1258" t="str">
            <v>Audyt. z zastrzeżeniami</v>
          </cell>
        </row>
        <row r="1259">
          <cell r="G1259" t="str">
            <v>Audyt. z zastrzeżeniami</v>
          </cell>
        </row>
        <row r="1260">
          <cell r="G1260" t="str">
            <v>Audyt. z zastrzeżeniami</v>
          </cell>
        </row>
        <row r="1261">
          <cell r="G1261" t="str">
            <v>Audyt. z zastrzeżeniami</v>
          </cell>
        </row>
        <row r="1262">
          <cell r="G1262" t="str">
            <v>Audyt. z zastrzeżeniami</v>
          </cell>
        </row>
        <row r="1263">
          <cell r="G1263" t="str">
            <v>Audyt. z zastrzeżeniami</v>
          </cell>
        </row>
        <row r="1264">
          <cell r="G1264" t="str">
            <v>Audyt. z zastrzeżeniami</v>
          </cell>
        </row>
        <row r="1265">
          <cell r="G1265" t="str">
            <v>Audyt. z zastrzeżeniami</v>
          </cell>
        </row>
        <row r="1266">
          <cell r="G1266" t="str">
            <v>Audyt. z zastrzeżeniami</v>
          </cell>
        </row>
        <row r="1267">
          <cell r="G1267" t="str">
            <v>Audyt. z zastrzeżeniami</v>
          </cell>
        </row>
        <row r="1268">
          <cell r="G1268" t="str">
            <v>Audyt. z zastrzeżeniami</v>
          </cell>
        </row>
        <row r="1269">
          <cell r="G1269" t="str">
            <v>Audyt. z zastrzeżeniami</v>
          </cell>
        </row>
        <row r="1270">
          <cell r="G1270" t="str">
            <v>Audyt. z zastrzeżeniami</v>
          </cell>
        </row>
        <row r="1271">
          <cell r="G1271" t="str">
            <v>Audyt. z zastrzeżeniami</v>
          </cell>
        </row>
        <row r="1272">
          <cell r="G1272" t="str">
            <v>Audyt. z zastrzeżeniami</v>
          </cell>
        </row>
        <row r="1273">
          <cell r="G1273" t="str">
            <v>Audyt. z zastrzeżeniami</v>
          </cell>
        </row>
        <row r="1274">
          <cell r="G1274" t="str">
            <v>Audyt. z zastrzeżeniami</v>
          </cell>
        </row>
        <row r="1275">
          <cell r="G1275" t="str">
            <v>Audyt. z zastrzeżeniami</v>
          </cell>
        </row>
        <row r="1276">
          <cell r="G1276" t="str">
            <v>Audyt. z zastrzeżeniami</v>
          </cell>
        </row>
        <row r="1277">
          <cell r="G1277" t="str">
            <v>Audyt. z zastrzeżeniami</v>
          </cell>
        </row>
        <row r="1278">
          <cell r="G1278" t="str">
            <v>Audyt. z zastrzeżeniami</v>
          </cell>
        </row>
        <row r="1279">
          <cell r="G1279" t="str">
            <v>Audyt. z zastrzeżeniami</v>
          </cell>
        </row>
        <row r="1280">
          <cell r="G1280" t="str">
            <v>Audyt. z zastrzeżeniami</v>
          </cell>
        </row>
        <row r="1281">
          <cell r="G1281" t="str">
            <v>Audyt. z zastrzeżeniami</v>
          </cell>
        </row>
        <row r="1282">
          <cell r="G1282" t="str">
            <v>Audyt. z zastrzeżeniami</v>
          </cell>
        </row>
        <row r="1283">
          <cell r="G1283" t="str">
            <v>Audyt. z zastrzeżeniami</v>
          </cell>
        </row>
        <row r="1284">
          <cell r="G1284" t="str">
            <v>Audyt. z zastrzeżeniami</v>
          </cell>
        </row>
        <row r="1285">
          <cell r="G1285" t="str">
            <v>Audyt. z zastrzeżeniami</v>
          </cell>
        </row>
        <row r="1286">
          <cell r="G1286" t="str">
            <v>Audyt. z zastrzeżeniami</v>
          </cell>
        </row>
        <row r="1287">
          <cell r="G1287" t="str">
            <v>Audyt. z zastrzeżeniami</v>
          </cell>
        </row>
        <row r="1288">
          <cell r="G1288" t="str">
            <v>Audyt. z zastrzeżeniami</v>
          </cell>
        </row>
        <row r="1289">
          <cell r="G1289" t="str">
            <v>Audyt. z zastrzeżeniami</v>
          </cell>
        </row>
        <row r="1290">
          <cell r="G1290" t="str">
            <v>Audyt. z zastrzeżeniami</v>
          </cell>
        </row>
        <row r="1291">
          <cell r="G1291" t="str">
            <v>Audyt. z zastrzeżeniami</v>
          </cell>
        </row>
        <row r="1292">
          <cell r="G1292" t="str">
            <v>Audyt. z zastrzeżeniami</v>
          </cell>
        </row>
        <row r="1293">
          <cell r="G1293" t="str">
            <v>Audyt. z zastrzeżeniami</v>
          </cell>
        </row>
        <row r="1294">
          <cell r="G1294" t="str">
            <v>Audyt. z zastrzeżeniami</v>
          </cell>
        </row>
        <row r="1295">
          <cell r="G1295" t="str">
            <v>Audyt. z zastrzeżeniami</v>
          </cell>
        </row>
        <row r="1296">
          <cell r="G1296" t="str">
            <v>Audyt. z zastrzeżeniami</v>
          </cell>
        </row>
        <row r="1297">
          <cell r="G1297" t="str">
            <v>Audyt. z zastrzeżeniami</v>
          </cell>
        </row>
        <row r="1298">
          <cell r="G1298" t="str">
            <v>Audyt. z zastrzeżeniami</v>
          </cell>
        </row>
        <row r="1299">
          <cell r="G1299" t="str">
            <v>Audyt. z zastrzeżeniami</v>
          </cell>
        </row>
        <row r="1300">
          <cell r="G1300" t="str">
            <v>Audyt. z zastrzeżeniami</v>
          </cell>
        </row>
        <row r="1301">
          <cell r="G1301" t="str">
            <v>Audyt. z zastrzeżeniami</v>
          </cell>
        </row>
        <row r="1302">
          <cell r="G1302" t="str">
            <v>Audyt. z zastrzeżeniami</v>
          </cell>
        </row>
        <row r="1303">
          <cell r="G1303" t="str">
            <v>Audyt. z zastrzeżeniami</v>
          </cell>
        </row>
        <row r="1304">
          <cell r="G1304" t="str">
            <v>Prognoza</v>
          </cell>
        </row>
        <row r="1305">
          <cell r="G1305" t="str">
            <v>Prognoza</v>
          </cell>
        </row>
        <row r="1306">
          <cell r="G1306" t="str">
            <v>Prognoza</v>
          </cell>
        </row>
        <row r="1307">
          <cell r="G1307" t="str">
            <v>Prognoza</v>
          </cell>
        </row>
        <row r="1308">
          <cell r="G1308" t="str">
            <v>Prognoza</v>
          </cell>
        </row>
        <row r="1309">
          <cell r="G1309" t="str">
            <v>Prognoza</v>
          </cell>
        </row>
        <row r="1310">
          <cell r="G1310" t="str">
            <v>Prognoza</v>
          </cell>
        </row>
        <row r="1311">
          <cell r="G1311" t="str">
            <v>Prognoza</v>
          </cell>
        </row>
        <row r="1312">
          <cell r="G1312" t="str">
            <v>Prognoza</v>
          </cell>
        </row>
        <row r="1313">
          <cell r="G1313" t="str">
            <v>Prognoza</v>
          </cell>
        </row>
        <row r="1314">
          <cell r="G1314" t="str">
            <v>Prognoza</v>
          </cell>
        </row>
        <row r="1315">
          <cell r="G1315" t="str">
            <v>Prognoza</v>
          </cell>
        </row>
        <row r="1316">
          <cell r="G1316" t="str">
            <v>Prognoza</v>
          </cell>
        </row>
        <row r="1317">
          <cell r="G1317" t="str">
            <v>Prognoza</v>
          </cell>
        </row>
        <row r="1318">
          <cell r="G1318" t="str">
            <v>Prognoza</v>
          </cell>
        </row>
        <row r="1319">
          <cell r="G1319" t="str">
            <v>Prognoza</v>
          </cell>
        </row>
        <row r="1320">
          <cell r="G1320" t="str">
            <v>Prognoza</v>
          </cell>
        </row>
        <row r="1321">
          <cell r="G1321" t="str">
            <v>Prognoza</v>
          </cell>
        </row>
        <row r="1322">
          <cell r="G1322" t="str">
            <v>Prognoza</v>
          </cell>
        </row>
        <row r="1323">
          <cell r="G1323" t="str">
            <v>Prognoza</v>
          </cell>
        </row>
        <row r="1324">
          <cell r="G1324" t="str">
            <v>Prognoza</v>
          </cell>
        </row>
        <row r="1325">
          <cell r="G1325" t="str">
            <v>Prognoza</v>
          </cell>
        </row>
        <row r="1326">
          <cell r="G1326" t="str">
            <v>Prognoza</v>
          </cell>
        </row>
        <row r="1327">
          <cell r="G1327" t="str">
            <v>Prognoza</v>
          </cell>
        </row>
        <row r="1328">
          <cell r="G1328" t="str">
            <v>Prognoza</v>
          </cell>
        </row>
        <row r="1329">
          <cell r="G1329" t="str">
            <v>Prognoza</v>
          </cell>
        </row>
        <row r="1330">
          <cell r="G1330" t="str">
            <v>Prognoza</v>
          </cell>
        </row>
        <row r="1331">
          <cell r="G1331" t="str">
            <v>Prognoza</v>
          </cell>
        </row>
        <row r="1332">
          <cell r="G1332" t="str">
            <v>Prognoza</v>
          </cell>
        </row>
        <row r="1333">
          <cell r="G1333" t="str">
            <v>Prognoza</v>
          </cell>
        </row>
        <row r="1334">
          <cell r="G1334" t="str">
            <v>Prognoza</v>
          </cell>
        </row>
        <row r="1335">
          <cell r="G1335" t="str">
            <v>Prognoza</v>
          </cell>
        </row>
        <row r="1336">
          <cell r="G1336" t="str">
            <v>Prognoza</v>
          </cell>
        </row>
        <row r="1337">
          <cell r="G1337" t="str">
            <v>Prognoza</v>
          </cell>
        </row>
        <row r="1338">
          <cell r="G1338" t="str">
            <v>Prognoza</v>
          </cell>
        </row>
        <row r="1339">
          <cell r="G1339" t="str">
            <v>Prognoza</v>
          </cell>
        </row>
        <row r="1340">
          <cell r="G1340" t="str">
            <v>Prognoza</v>
          </cell>
        </row>
        <row r="1341">
          <cell r="G1341" t="str">
            <v>Prognoza</v>
          </cell>
        </row>
        <row r="1342">
          <cell r="G1342" t="str">
            <v>Prognoza</v>
          </cell>
        </row>
        <row r="1343">
          <cell r="G1343" t="str">
            <v>Prognoza</v>
          </cell>
        </row>
        <row r="1344">
          <cell r="G1344" t="str">
            <v>Prognoza</v>
          </cell>
        </row>
        <row r="1345">
          <cell r="G1345" t="str">
            <v>Prognoza</v>
          </cell>
        </row>
        <row r="1346">
          <cell r="G1346" t="str">
            <v>Prognoza</v>
          </cell>
        </row>
        <row r="1347">
          <cell r="G1347" t="str">
            <v>Prognoza</v>
          </cell>
        </row>
        <row r="1348">
          <cell r="G1348" t="str">
            <v>Prognoza</v>
          </cell>
        </row>
        <row r="1349">
          <cell r="G1349" t="str">
            <v>Prognoza</v>
          </cell>
        </row>
        <row r="1350">
          <cell r="G1350" t="str">
            <v>Prognoza</v>
          </cell>
        </row>
        <row r="1351">
          <cell r="G1351" t="str">
            <v>Prognoza</v>
          </cell>
        </row>
        <row r="1352">
          <cell r="G1352" t="str">
            <v>Prognoza</v>
          </cell>
        </row>
        <row r="1353">
          <cell r="G1353" t="str">
            <v>Prognoza</v>
          </cell>
        </row>
        <row r="1354">
          <cell r="G1354" t="str">
            <v>Prognoza</v>
          </cell>
        </row>
        <row r="1355">
          <cell r="G1355" t="str">
            <v>Prognoza</v>
          </cell>
        </row>
        <row r="1356">
          <cell r="G1356" t="str">
            <v>Prognoza</v>
          </cell>
        </row>
        <row r="1357">
          <cell r="G1357" t="str">
            <v>Prognoza</v>
          </cell>
        </row>
        <row r="1358">
          <cell r="G1358" t="str">
            <v>Prognoza</v>
          </cell>
        </row>
        <row r="1359">
          <cell r="G1359" t="str">
            <v>Prognoza</v>
          </cell>
        </row>
        <row r="1360">
          <cell r="G1360" t="str">
            <v>Prognoza</v>
          </cell>
        </row>
        <row r="1361">
          <cell r="G1361" t="str">
            <v>Prognoza</v>
          </cell>
        </row>
        <row r="1362">
          <cell r="G1362" t="str">
            <v>Prognoza</v>
          </cell>
        </row>
        <row r="1363">
          <cell r="G1363" t="str">
            <v>Prognoza</v>
          </cell>
        </row>
        <row r="1364">
          <cell r="G1364" t="str">
            <v>Prognoza</v>
          </cell>
        </row>
        <row r="1365">
          <cell r="G1365" t="str">
            <v>Prognoza</v>
          </cell>
        </row>
        <row r="1366">
          <cell r="G1366" t="str">
            <v>Prognoza</v>
          </cell>
        </row>
        <row r="1367">
          <cell r="G1367" t="str">
            <v>Prognoza</v>
          </cell>
        </row>
        <row r="1368">
          <cell r="G1368" t="str">
            <v>Prognoza</v>
          </cell>
        </row>
        <row r="1369">
          <cell r="G1369" t="str">
            <v>Prognoza</v>
          </cell>
        </row>
        <row r="1370">
          <cell r="G1370" t="str">
            <v>Prognoza</v>
          </cell>
        </row>
        <row r="1371">
          <cell r="G1371" t="str">
            <v>Prognoza</v>
          </cell>
        </row>
        <row r="1372">
          <cell r="G1372" t="str">
            <v>Prognoza</v>
          </cell>
        </row>
        <row r="1373">
          <cell r="G1373" t="str">
            <v>Prognoza</v>
          </cell>
        </row>
        <row r="1374">
          <cell r="G1374" t="str">
            <v>Prognoza</v>
          </cell>
        </row>
        <row r="1375">
          <cell r="G1375" t="str">
            <v>Prognoza</v>
          </cell>
        </row>
        <row r="1376">
          <cell r="G1376" t="str">
            <v>Prognoza</v>
          </cell>
        </row>
        <row r="1377">
          <cell r="G1377" t="str">
            <v>Prognoza</v>
          </cell>
        </row>
        <row r="1378">
          <cell r="G1378" t="str">
            <v>Prognoza</v>
          </cell>
        </row>
        <row r="1379">
          <cell r="G1379" t="str">
            <v>Prognoza</v>
          </cell>
        </row>
        <row r="1380">
          <cell r="G1380" t="str">
            <v>Prognoza</v>
          </cell>
        </row>
        <row r="1381">
          <cell r="G1381" t="str">
            <v>Prognoza</v>
          </cell>
        </row>
        <row r="1382">
          <cell r="G1382" t="str">
            <v>Prognoza</v>
          </cell>
        </row>
        <row r="1383">
          <cell r="G1383" t="str">
            <v>Prognoza</v>
          </cell>
        </row>
        <row r="1384">
          <cell r="G1384" t="str">
            <v>Prognoza</v>
          </cell>
        </row>
        <row r="1385">
          <cell r="G1385" t="str">
            <v>Prognoza</v>
          </cell>
        </row>
        <row r="1386">
          <cell r="G1386" t="str">
            <v>Prognoza</v>
          </cell>
        </row>
        <row r="1387">
          <cell r="G1387" t="str">
            <v>Prognoza</v>
          </cell>
        </row>
        <row r="1388">
          <cell r="G1388" t="str">
            <v>Prognoza</v>
          </cell>
        </row>
        <row r="1389">
          <cell r="G1389" t="str">
            <v>Prognoza</v>
          </cell>
        </row>
        <row r="1390">
          <cell r="G1390" t="str">
            <v>Prognoza</v>
          </cell>
        </row>
        <row r="1391">
          <cell r="G1391" t="str">
            <v>Prognoza</v>
          </cell>
        </row>
        <row r="1392">
          <cell r="G1392" t="str">
            <v>Prognoza</v>
          </cell>
        </row>
        <row r="1393">
          <cell r="G1393" t="str">
            <v>Prognoza</v>
          </cell>
        </row>
        <row r="1394">
          <cell r="G1394" t="str">
            <v>Prognoza</v>
          </cell>
        </row>
        <row r="1395">
          <cell r="G1395" t="str">
            <v>Prognoza</v>
          </cell>
        </row>
        <row r="1396">
          <cell r="G1396" t="str">
            <v>Prognoza</v>
          </cell>
        </row>
        <row r="1397">
          <cell r="G1397" t="str">
            <v>Prognoza</v>
          </cell>
        </row>
        <row r="1398">
          <cell r="G1398" t="str">
            <v>Prognoza</v>
          </cell>
        </row>
        <row r="1399">
          <cell r="G1399" t="str">
            <v>Prognoza</v>
          </cell>
        </row>
        <row r="1400">
          <cell r="G1400" t="str">
            <v>Prognoza</v>
          </cell>
        </row>
        <row r="1401">
          <cell r="G1401" t="str">
            <v>Prognoza</v>
          </cell>
        </row>
        <row r="1402">
          <cell r="G1402" t="str">
            <v>Prognoza</v>
          </cell>
        </row>
        <row r="1403">
          <cell r="G1403" t="str">
            <v>Prognoza</v>
          </cell>
        </row>
        <row r="1404">
          <cell r="G1404" t="str">
            <v>Prognoza</v>
          </cell>
        </row>
        <row r="1405">
          <cell r="G1405" t="str">
            <v>Prognoza</v>
          </cell>
        </row>
        <row r="1406">
          <cell r="G1406" t="str">
            <v>Prognoza</v>
          </cell>
        </row>
        <row r="1407">
          <cell r="G1407" t="str">
            <v>Prognoza</v>
          </cell>
        </row>
        <row r="1408">
          <cell r="G1408" t="str">
            <v>Prognoza</v>
          </cell>
        </row>
        <row r="1409">
          <cell r="G1409" t="str">
            <v>Prognoza</v>
          </cell>
        </row>
        <row r="1410">
          <cell r="G1410" t="str">
            <v>Prognoza</v>
          </cell>
        </row>
        <row r="1411">
          <cell r="G1411" t="str">
            <v>Prognoza</v>
          </cell>
        </row>
        <row r="1412">
          <cell r="G1412" t="str">
            <v>Prognoza</v>
          </cell>
        </row>
        <row r="1413">
          <cell r="G1413" t="str">
            <v>Prognoza</v>
          </cell>
        </row>
        <row r="1414">
          <cell r="G1414" t="str">
            <v>Prognoza</v>
          </cell>
        </row>
        <row r="1415">
          <cell r="G1415" t="str">
            <v>Prognoza</v>
          </cell>
        </row>
        <row r="1416">
          <cell r="G1416" t="str">
            <v>Prognoza</v>
          </cell>
        </row>
        <row r="1417">
          <cell r="G1417" t="str">
            <v>Prognoza</v>
          </cell>
        </row>
        <row r="1418">
          <cell r="G1418" t="str">
            <v>Prognoza</v>
          </cell>
        </row>
        <row r="1419">
          <cell r="G1419" t="str">
            <v>Prognoza</v>
          </cell>
        </row>
        <row r="1420">
          <cell r="G1420" t="str">
            <v>Prognoza</v>
          </cell>
        </row>
        <row r="1421">
          <cell r="G1421" t="str">
            <v>Prognoza</v>
          </cell>
        </row>
        <row r="1422">
          <cell r="G1422" t="str">
            <v>Prognoza</v>
          </cell>
        </row>
        <row r="1423">
          <cell r="G1423" t="str">
            <v>Prognoza</v>
          </cell>
        </row>
        <row r="1424">
          <cell r="G1424" t="str">
            <v>Prognoza</v>
          </cell>
        </row>
        <row r="1425">
          <cell r="G1425" t="str">
            <v>Prognoza</v>
          </cell>
        </row>
        <row r="1426">
          <cell r="G1426" t="str">
            <v>Prognoza</v>
          </cell>
        </row>
        <row r="1427">
          <cell r="G1427" t="str">
            <v>Prognoza</v>
          </cell>
        </row>
        <row r="1428">
          <cell r="G1428" t="str">
            <v>Prognoza</v>
          </cell>
        </row>
        <row r="1429">
          <cell r="G1429" t="str">
            <v>Prognoza</v>
          </cell>
        </row>
        <row r="1430">
          <cell r="G1430" t="str">
            <v>Prognoza</v>
          </cell>
        </row>
        <row r="1431">
          <cell r="G1431" t="str">
            <v>Prognoza</v>
          </cell>
        </row>
        <row r="1432">
          <cell r="G1432" t="str">
            <v>Prognoza</v>
          </cell>
        </row>
        <row r="1433">
          <cell r="G1433" t="str">
            <v>Prognoza</v>
          </cell>
        </row>
        <row r="1434">
          <cell r="G1434" t="str">
            <v>Prognoza</v>
          </cell>
        </row>
        <row r="1435">
          <cell r="G1435" t="str">
            <v>Prognoza</v>
          </cell>
        </row>
        <row r="1436">
          <cell r="G1436" t="str">
            <v>Prognoza</v>
          </cell>
        </row>
        <row r="1437">
          <cell r="G1437" t="str">
            <v>Prognoza</v>
          </cell>
        </row>
        <row r="1438">
          <cell r="G1438" t="str">
            <v>Prognoza</v>
          </cell>
        </row>
        <row r="1439">
          <cell r="G1439" t="str">
            <v>Prognoza</v>
          </cell>
        </row>
        <row r="1440">
          <cell r="G1440" t="str">
            <v>Prognoza</v>
          </cell>
        </row>
        <row r="1441">
          <cell r="G1441" t="str">
            <v>Prognoza</v>
          </cell>
        </row>
        <row r="1442">
          <cell r="G1442" t="str">
            <v>Prognoza</v>
          </cell>
        </row>
        <row r="1443">
          <cell r="G1443" t="str">
            <v>Prognoza</v>
          </cell>
        </row>
        <row r="1444">
          <cell r="G1444" t="str">
            <v>Prognoza</v>
          </cell>
        </row>
        <row r="1445">
          <cell r="G1445" t="str">
            <v>Prognoza</v>
          </cell>
        </row>
        <row r="1446">
          <cell r="G1446" t="str">
            <v>Prognoza</v>
          </cell>
        </row>
        <row r="1447">
          <cell r="G1447" t="str">
            <v>Prognoza</v>
          </cell>
        </row>
        <row r="1448">
          <cell r="G1448" t="str">
            <v>Prognoza</v>
          </cell>
        </row>
        <row r="1449">
          <cell r="G1449" t="str">
            <v>Prognoza</v>
          </cell>
        </row>
        <row r="1450">
          <cell r="G1450" t="str">
            <v>Prognoza</v>
          </cell>
        </row>
        <row r="1451">
          <cell r="G1451" t="str">
            <v>Prognoza</v>
          </cell>
        </row>
        <row r="1452">
          <cell r="G1452" t="str">
            <v>Prognoza</v>
          </cell>
        </row>
        <row r="1453">
          <cell r="G1453" t="str">
            <v>Prognoza</v>
          </cell>
        </row>
        <row r="1454">
          <cell r="G1454" t="str">
            <v>Prognoza</v>
          </cell>
        </row>
        <row r="1455">
          <cell r="G1455" t="str">
            <v>Prognoza</v>
          </cell>
        </row>
        <row r="1456">
          <cell r="G1456" t="str">
            <v>Prognoza</v>
          </cell>
        </row>
        <row r="1457">
          <cell r="G1457" t="str">
            <v>Prognoza</v>
          </cell>
        </row>
        <row r="1458">
          <cell r="G1458" t="str">
            <v>Prognoza</v>
          </cell>
        </row>
        <row r="1459">
          <cell r="G1459" t="str">
            <v>Prognoza</v>
          </cell>
        </row>
        <row r="1460">
          <cell r="G1460" t="str">
            <v>Prognoza</v>
          </cell>
        </row>
        <row r="1461">
          <cell r="G1461" t="str">
            <v>Prognoza</v>
          </cell>
        </row>
        <row r="1462">
          <cell r="G1462" t="str">
            <v>Prognoza</v>
          </cell>
        </row>
        <row r="1463">
          <cell r="G1463" t="str">
            <v>Prognoza</v>
          </cell>
        </row>
        <row r="1464">
          <cell r="G1464" t="str">
            <v>Prognoza</v>
          </cell>
        </row>
        <row r="1465">
          <cell r="G1465" t="str">
            <v>Prognoza</v>
          </cell>
        </row>
        <row r="1466">
          <cell r="G1466" t="str">
            <v>Prognoza</v>
          </cell>
        </row>
        <row r="1467">
          <cell r="G1467" t="str">
            <v>Prognoza</v>
          </cell>
        </row>
        <row r="1468">
          <cell r="G1468" t="str">
            <v>Prognoza</v>
          </cell>
        </row>
        <row r="1469">
          <cell r="G1469" t="str">
            <v>Prognoza</v>
          </cell>
        </row>
        <row r="1470">
          <cell r="G1470" t="str">
            <v>Prognoza</v>
          </cell>
        </row>
        <row r="1471">
          <cell r="G1471" t="str">
            <v>Prognoza</v>
          </cell>
        </row>
        <row r="1472">
          <cell r="G1472" t="str">
            <v>Prognoza</v>
          </cell>
        </row>
        <row r="1473">
          <cell r="G1473" t="str">
            <v>Prognoza</v>
          </cell>
        </row>
        <row r="1474">
          <cell r="G1474" t="str">
            <v>Prognoza</v>
          </cell>
        </row>
        <row r="1475">
          <cell r="G1475" t="str">
            <v>Prognoza</v>
          </cell>
        </row>
        <row r="1476">
          <cell r="G1476" t="str">
            <v>Prognoza</v>
          </cell>
        </row>
        <row r="1477">
          <cell r="G1477" t="str">
            <v>Prognoza</v>
          </cell>
        </row>
        <row r="1478">
          <cell r="G1478" t="str">
            <v>Prognoza</v>
          </cell>
        </row>
        <row r="1479">
          <cell r="G1479" t="str">
            <v>Prognoza</v>
          </cell>
        </row>
        <row r="1480">
          <cell r="G1480" t="str">
            <v>Prognoza</v>
          </cell>
        </row>
        <row r="1481">
          <cell r="G1481" t="str">
            <v>Prognoza</v>
          </cell>
        </row>
        <row r="1482">
          <cell r="G1482" t="str">
            <v>Prognoza</v>
          </cell>
        </row>
        <row r="1483">
          <cell r="G1483" t="str">
            <v>Prognoza</v>
          </cell>
        </row>
        <row r="1484">
          <cell r="G1484" t="str">
            <v>Prognoza</v>
          </cell>
        </row>
        <row r="1485">
          <cell r="G1485" t="str">
            <v>Prognoza</v>
          </cell>
        </row>
        <row r="1486">
          <cell r="G1486" t="str">
            <v>Prognoza</v>
          </cell>
        </row>
        <row r="1487">
          <cell r="G1487" t="str">
            <v>Prognoza</v>
          </cell>
        </row>
        <row r="1488">
          <cell r="G1488" t="str">
            <v>Prognoza</v>
          </cell>
        </row>
        <row r="1489">
          <cell r="G1489" t="str">
            <v>Prognoza</v>
          </cell>
        </row>
        <row r="1490">
          <cell r="G1490" t="str">
            <v>Prognoza</v>
          </cell>
        </row>
        <row r="1491">
          <cell r="G1491" t="str">
            <v>Prognoza</v>
          </cell>
        </row>
        <row r="1492">
          <cell r="G1492" t="str">
            <v>Prognoza</v>
          </cell>
        </row>
        <row r="1493">
          <cell r="G1493" t="str">
            <v>Prognoza</v>
          </cell>
        </row>
        <row r="1494">
          <cell r="G1494" t="str">
            <v>Prognoza</v>
          </cell>
        </row>
        <row r="1495">
          <cell r="G1495" t="str">
            <v>Prognoza</v>
          </cell>
        </row>
        <row r="1496">
          <cell r="G1496" t="str">
            <v>Prognoza</v>
          </cell>
        </row>
        <row r="1497">
          <cell r="G1497" t="str">
            <v>Prognoza</v>
          </cell>
        </row>
        <row r="1498">
          <cell r="G1498" t="str">
            <v>Prognoza</v>
          </cell>
        </row>
        <row r="1499">
          <cell r="G1499" t="str">
            <v>Prognoza</v>
          </cell>
        </row>
        <row r="1500">
          <cell r="G1500" t="str">
            <v>Prognoza</v>
          </cell>
        </row>
        <row r="1501">
          <cell r="G1501" t="str">
            <v>Prognoza</v>
          </cell>
        </row>
        <row r="1502">
          <cell r="G1502" t="str">
            <v>Prognoza</v>
          </cell>
        </row>
        <row r="1503">
          <cell r="G1503" t="str">
            <v>Prognoza</v>
          </cell>
        </row>
        <row r="1504">
          <cell r="G1504" t="str">
            <v>Prognoza</v>
          </cell>
        </row>
        <row r="1505">
          <cell r="G1505" t="str">
            <v>Prognoza</v>
          </cell>
        </row>
        <row r="1506">
          <cell r="G1506" t="str">
            <v>Prognoza</v>
          </cell>
        </row>
        <row r="1507">
          <cell r="G1507" t="str">
            <v>Prognoza</v>
          </cell>
        </row>
        <row r="1508">
          <cell r="G1508" t="str">
            <v>Prognoza</v>
          </cell>
        </row>
        <row r="1509">
          <cell r="G1509" t="str">
            <v>Prognoza</v>
          </cell>
        </row>
        <row r="1510">
          <cell r="G1510" t="str">
            <v>Prognoza</v>
          </cell>
        </row>
        <row r="1511">
          <cell r="G1511" t="str">
            <v>Prognoza</v>
          </cell>
        </row>
        <row r="1512">
          <cell r="G1512" t="str">
            <v>Prognoza</v>
          </cell>
        </row>
        <row r="1513">
          <cell r="G1513" t="str">
            <v>Prognoza</v>
          </cell>
        </row>
        <row r="1514">
          <cell r="G1514" t="str">
            <v>Prognoza</v>
          </cell>
        </row>
        <row r="1515">
          <cell r="G1515" t="str">
            <v>Prognoza</v>
          </cell>
        </row>
        <row r="1516">
          <cell r="G1516" t="str">
            <v>Prognoza</v>
          </cell>
        </row>
        <row r="1517">
          <cell r="G1517" t="str">
            <v>Prognoza</v>
          </cell>
        </row>
        <row r="1518">
          <cell r="G1518" t="str">
            <v>Prognoza</v>
          </cell>
        </row>
        <row r="1519">
          <cell r="G1519" t="str">
            <v>Prognoza</v>
          </cell>
        </row>
        <row r="1520">
          <cell r="G1520" t="str">
            <v>Prognoza</v>
          </cell>
        </row>
        <row r="1521">
          <cell r="G1521" t="str">
            <v>Prognoza</v>
          </cell>
        </row>
        <row r="1522">
          <cell r="G1522" t="str">
            <v>Prognoza</v>
          </cell>
        </row>
        <row r="1523">
          <cell r="G1523" t="str">
            <v>Prognoza</v>
          </cell>
        </row>
        <row r="1524">
          <cell r="G1524" t="str">
            <v>Prognoza</v>
          </cell>
        </row>
        <row r="1525">
          <cell r="G1525" t="str">
            <v>Prognoza</v>
          </cell>
        </row>
        <row r="1526">
          <cell r="G1526" t="str">
            <v>Prognoza</v>
          </cell>
        </row>
        <row r="1527">
          <cell r="G1527" t="str">
            <v>Prognoza</v>
          </cell>
        </row>
        <row r="1528">
          <cell r="G1528" t="str">
            <v>Prognoza</v>
          </cell>
        </row>
        <row r="1529">
          <cell r="G1529" t="str">
            <v>Prognoza</v>
          </cell>
        </row>
        <row r="1530">
          <cell r="G1530" t="str">
            <v>Prognoza</v>
          </cell>
        </row>
        <row r="1531">
          <cell r="G1531" t="str">
            <v>Prognoza</v>
          </cell>
        </row>
        <row r="1532">
          <cell r="G1532" t="str">
            <v>Prognoza</v>
          </cell>
        </row>
        <row r="1533">
          <cell r="G1533" t="str">
            <v>Prognoza</v>
          </cell>
        </row>
        <row r="1534">
          <cell r="G1534" t="str">
            <v>Prognoza</v>
          </cell>
        </row>
        <row r="1535">
          <cell r="G1535" t="str">
            <v>Prognoza</v>
          </cell>
        </row>
        <row r="1536">
          <cell r="G1536" t="str">
            <v>Prognoza</v>
          </cell>
        </row>
        <row r="1537">
          <cell r="G1537" t="str">
            <v>Prognoza</v>
          </cell>
        </row>
        <row r="1538">
          <cell r="G1538" t="str">
            <v>Prognoza</v>
          </cell>
        </row>
        <row r="1539">
          <cell r="G1539" t="str">
            <v>Prognoza</v>
          </cell>
        </row>
        <row r="1540">
          <cell r="G1540" t="str">
            <v>Prognoza</v>
          </cell>
        </row>
        <row r="1541">
          <cell r="G1541" t="str">
            <v>Prognoza</v>
          </cell>
        </row>
        <row r="1542">
          <cell r="G1542" t="str">
            <v>Prognoza</v>
          </cell>
        </row>
        <row r="1543">
          <cell r="G1543" t="str">
            <v>Prognoza</v>
          </cell>
        </row>
        <row r="1544">
          <cell r="G1544" t="str">
            <v>Prognoza</v>
          </cell>
        </row>
        <row r="1545">
          <cell r="G1545" t="str">
            <v>Prognoza</v>
          </cell>
        </row>
        <row r="1546">
          <cell r="G1546" t="str">
            <v>Prognoza</v>
          </cell>
        </row>
        <row r="1547">
          <cell r="G1547" t="str">
            <v>Prognoza</v>
          </cell>
        </row>
        <row r="1548">
          <cell r="G1548" t="str">
            <v>Prognoza</v>
          </cell>
        </row>
        <row r="1549">
          <cell r="G1549" t="str">
            <v>Prognoza</v>
          </cell>
        </row>
        <row r="1550">
          <cell r="G1550" t="str">
            <v>Prognoza</v>
          </cell>
        </row>
        <row r="1551">
          <cell r="G1551" t="str">
            <v>Prognoza</v>
          </cell>
        </row>
        <row r="1552">
          <cell r="G1552" t="str">
            <v>Prognoza</v>
          </cell>
        </row>
        <row r="1553">
          <cell r="G1553" t="str">
            <v>Prognoza</v>
          </cell>
        </row>
        <row r="1554">
          <cell r="G1554" t="str">
            <v>Prognoza</v>
          </cell>
        </row>
        <row r="1555">
          <cell r="G1555" t="str">
            <v>Prognoza</v>
          </cell>
        </row>
        <row r="1556">
          <cell r="G1556" t="str">
            <v>Prognoza</v>
          </cell>
        </row>
        <row r="1557">
          <cell r="G1557" t="str">
            <v>Prognoza</v>
          </cell>
        </row>
        <row r="1558">
          <cell r="G1558" t="str">
            <v>Prognoza</v>
          </cell>
        </row>
        <row r="1559">
          <cell r="G1559" t="str">
            <v>Prognoza</v>
          </cell>
        </row>
        <row r="1560">
          <cell r="G1560" t="str">
            <v>Prognoza</v>
          </cell>
        </row>
        <row r="1561">
          <cell r="G1561" t="str">
            <v>Prognoza</v>
          </cell>
        </row>
        <row r="1562">
          <cell r="G1562" t="str">
            <v>Prognoza</v>
          </cell>
        </row>
        <row r="1563">
          <cell r="G1563" t="str">
            <v>Prognoza</v>
          </cell>
        </row>
        <row r="1564">
          <cell r="G1564" t="str">
            <v>Prognoza</v>
          </cell>
        </row>
        <row r="1565">
          <cell r="G1565" t="str">
            <v>Prognoza</v>
          </cell>
        </row>
        <row r="1566">
          <cell r="G1566" t="str">
            <v>Prognoza</v>
          </cell>
        </row>
        <row r="1567">
          <cell r="G1567" t="str">
            <v>Prognoza</v>
          </cell>
        </row>
        <row r="1568">
          <cell r="G1568" t="str">
            <v>Prognoza</v>
          </cell>
        </row>
        <row r="1569">
          <cell r="G1569" t="str">
            <v>Prognoza</v>
          </cell>
        </row>
        <row r="1570">
          <cell r="G1570" t="str">
            <v>Prognoza</v>
          </cell>
        </row>
        <row r="1571">
          <cell r="G1571" t="str">
            <v>Prognoza</v>
          </cell>
        </row>
        <row r="1572">
          <cell r="G1572" t="str">
            <v>F-01</v>
          </cell>
        </row>
        <row r="1573">
          <cell r="G1573" t="str">
            <v>F-01</v>
          </cell>
        </row>
        <row r="1574">
          <cell r="G1574" t="str">
            <v>F-01</v>
          </cell>
        </row>
        <row r="1575">
          <cell r="G1575" t="str">
            <v>F-01</v>
          </cell>
        </row>
        <row r="1576">
          <cell r="G1576" t="str">
            <v>F-01</v>
          </cell>
        </row>
        <row r="1577">
          <cell r="G1577" t="str">
            <v>F-01</v>
          </cell>
        </row>
        <row r="1578">
          <cell r="G1578" t="str">
            <v>F-01</v>
          </cell>
        </row>
        <row r="1579">
          <cell r="G1579" t="str">
            <v>F-01</v>
          </cell>
        </row>
        <row r="1580">
          <cell r="G1580" t="str">
            <v>F-01</v>
          </cell>
        </row>
        <row r="1581">
          <cell r="G1581" t="str">
            <v>F-01</v>
          </cell>
        </row>
        <row r="1582">
          <cell r="G1582" t="str">
            <v>F-01</v>
          </cell>
        </row>
        <row r="1583">
          <cell r="G1583" t="str">
            <v>F-01</v>
          </cell>
        </row>
        <row r="1584">
          <cell r="G1584" t="str">
            <v>F-01</v>
          </cell>
        </row>
        <row r="1585">
          <cell r="G1585" t="str">
            <v>F-01</v>
          </cell>
        </row>
        <row r="1586">
          <cell r="G1586" t="str">
            <v>F-01</v>
          </cell>
        </row>
        <row r="1587">
          <cell r="G1587" t="str">
            <v>F-01</v>
          </cell>
        </row>
        <row r="1588">
          <cell r="G1588" t="str">
            <v>F-01</v>
          </cell>
        </row>
        <row r="1589">
          <cell r="G1589" t="str">
            <v>F-01</v>
          </cell>
        </row>
        <row r="1590">
          <cell r="G1590" t="str">
            <v>F-01</v>
          </cell>
        </row>
        <row r="1591">
          <cell r="G1591" t="str">
            <v>F-01</v>
          </cell>
        </row>
        <row r="1592">
          <cell r="G1592" t="str">
            <v>F-01</v>
          </cell>
        </row>
        <row r="1593">
          <cell r="G1593" t="str">
            <v>F-01</v>
          </cell>
        </row>
        <row r="1594">
          <cell r="G1594" t="str">
            <v>F-01</v>
          </cell>
        </row>
        <row r="1595">
          <cell r="G1595" t="str">
            <v>F-01</v>
          </cell>
        </row>
        <row r="1596">
          <cell r="G1596" t="str">
            <v>F-01</v>
          </cell>
        </row>
        <row r="1597">
          <cell r="G1597" t="str">
            <v>F-01</v>
          </cell>
        </row>
        <row r="1598">
          <cell r="G1598" t="str">
            <v>F-01</v>
          </cell>
        </row>
        <row r="1599">
          <cell r="G1599" t="str">
            <v>F-01</v>
          </cell>
        </row>
        <row r="1600">
          <cell r="G1600" t="str">
            <v>F-01</v>
          </cell>
        </row>
        <row r="1601">
          <cell r="G1601" t="str">
            <v>F-01</v>
          </cell>
        </row>
        <row r="1602">
          <cell r="G1602" t="str">
            <v>F-01</v>
          </cell>
        </row>
        <row r="1603">
          <cell r="G1603" t="str">
            <v>F-01</v>
          </cell>
        </row>
        <row r="1604">
          <cell r="G1604" t="str">
            <v>F-01</v>
          </cell>
        </row>
        <row r="1605">
          <cell r="G1605" t="str">
            <v>F-01</v>
          </cell>
        </row>
        <row r="1606">
          <cell r="G1606" t="str">
            <v>F-01</v>
          </cell>
        </row>
        <row r="1607">
          <cell r="G1607" t="str">
            <v>F-01</v>
          </cell>
        </row>
        <row r="1608">
          <cell r="G1608" t="str">
            <v>F-01</v>
          </cell>
        </row>
        <row r="1609">
          <cell r="G1609" t="str">
            <v>F-01</v>
          </cell>
        </row>
        <row r="1610">
          <cell r="G1610" t="str">
            <v>F-01</v>
          </cell>
        </row>
        <row r="1611">
          <cell r="G1611" t="str">
            <v>F-01</v>
          </cell>
        </row>
        <row r="1612">
          <cell r="G1612" t="str">
            <v>F-01</v>
          </cell>
        </row>
        <row r="1613">
          <cell r="G1613" t="str">
            <v>F-01</v>
          </cell>
        </row>
        <row r="1614">
          <cell r="G1614" t="str">
            <v>F-01</v>
          </cell>
        </row>
        <row r="1615">
          <cell r="G1615" t="str">
            <v>F-01</v>
          </cell>
        </row>
        <row r="1616">
          <cell r="G1616" t="str">
            <v>F-01</v>
          </cell>
        </row>
        <row r="1617">
          <cell r="G1617" t="str">
            <v>F-01</v>
          </cell>
        </row>
        <row r="1618">
          <cell r="G1618" t="str">
            <v>F-01</v>
          </cell>
        </row>
        <row r="1619">
          <cell r="G1619" t="str">
            <v>F-01</v>
          </cell>
        </row>
        <row r="1620">
          <cell r="G1620" t="str">
            <v>F-01</v>
          </cell>
        </row>
        <row r="1621">
          <cell r="G1621" t="str">
            <v>F-01</v>
          </cell>
        </row>
        <row r="1622">
          <cell r="G1622" t="str">
            <v>F-01</v>
          </cell>
        </row>
        <row r="1623">
          <cell r="G1623" t="str">
            <v>F-01</v>
          </cell>
        </row>
        <row r="1624">
          <cell r="G1624" t="str">
            <v>F-01</v>
          </cell>
        </row>
        <row r="1625">
          <cell r="G1625" t="str">
            <v>F-01</v>
          </cell>
        </row>
        <row r="1626">
          <cell r="G1626" t="str">
            <v>F-01</v>
          </cell>
        </row>
        <row r="1627">
          <cell r="G1627" t="str">
            <v>F-01</v>
          </cell>
        </row>
        <row r="1628">
          <cell r="G1628" t="str">
            <v>F-01</v>
          </cell>
        </row>
        <row r="1629">
          <cell r="G1629" t="str">
            <v>F-01</v>
          </cell>
        </row>
        <row r="1630">
          <cell r="G1630" t="str">
            <v>F-01</v>
          </cell>
        </row>
        <row r="1631">
          <cell r="G1631" t="str">
            <v>F-01</v>
          </cell>
        </row>
        <row r="1632">
          <cell r="G1632" t="str">
            <v>F-01</v>
          </cell>
        </row>
        <row r="1633">
          <cell r="G1633" t="str">
            <v>F-01</v>
          </cell>
        </row>
        <row r="1634">
          <cell r="G1634" t="str">
            <v>F-01</v>
          </cell>
        </row>
        <row r="1635">
          <cell r="G1635" t="str">
            <v>F-01</v>
          </cell>
        </row>
        <row r="1636">
          <cell r="G1636" t="str">
            <v>F-01</v>
          </cell>
        </row>
        <row r="1637">
          <cell r="G1637" t="str">
            <v>F-01</v>
          </cell>
        </row>
        <row r="1638">
          <cell r="G1638" t="str">
            <v>F-01</v>
          </cell>
        </row>
        <row r="1639">
          <cell r="G1639" t="str">
            <v>F-01</v>
          </cell>
        </row>
        <row r="1640">
          <cell r="G1640" t="str">
            <v>F-01</v>
          </cell>
        </row>
        <row r="1641">
          <cell r="G1641" t="str">
            <v>F-01</v>
          </cell>
        </row>
        <row r="1642">
          <cell r="G1642" t="str">
            <v>F-01</v>
          </cell>
        </row>
        <row r="1643">
          <cell r="G1643" t="str">
            <v>F-01</v>
          </cell>
        </row>
        <row r="1644">
          <cell r="G1644" t="str">
            <v>F-01</v>
          </cell>
        </row>
        <row r="1645">
          <cell r="G1645" t="str">
            <v>F-01</v>
          </cell>
        </row>
        <row r="1646">
          <cell r="G1646" t="str">
            <v>F-01</v>
          </cell>
        </row>
        <row r="1647">
          <cell r="G1647" t="str">
            <v>F-01</v>
          </cell>
        </row>
        <row r="1648">
          <cell r="G1648" t="str">
            <v>F-01</v>
          </cell>
        </row>
        <row r="1649">
          <cell r="G1649" t="str">
            <v>F-01</v>
          </cell>
        </row>
        <row r="1650">
          <cell r="G1650" t="str">
            <v>F-01</v>
          </cell>
        </row>
        <row r="1651">
          <cell r="G1651" t="str">
            <v>F-01</v>
          </cell>
        </row>
        <row r="1652">
          <cell r="G1652" t="str">
            <v>F-01</v>
          </cell>
        </row>
        <row r="1653">
          <cell r="G1653" t="str">
            <v>F-01</v>
          </cell>
        </row>
        <row r="1654">
          <cell r="G1654" t="str">
            <v>F-01</v>
          </cell>
        </row>
        <row r="1655">
          <cell r="G1655" t="str">
            <v>F-01</v>
          </cell>
        </row>
        <row r="1656">
          <cell r="G1656" t="str">
            <v>F-01</v>
          </cell>
        </row>
        <row r="1657">
          <cell r="G1657" t="str">
            <v>F-01</v>
          </cell>
        </row>
        <row r="1658">
          <cell r="G1658" t="str">
            <v>F-01</v>
          </cell>
        </row>
        <row r="1659">
          <cell r="G1659" t="str">
            <v>F-01</v>
          </cell>
        </row>
        <row r="1660">
          <cell r="G1660" t="str">
            <v>F-01</v>
          </cell>
        </row>
        <row r="1661">
          <cell r="G1661" t="str">
            <v>F-01</v>
          </cell>
        </row>
        <row r="1662">
          <cell r="G1662" t="str">
            <v>F-01</v>
          </cell>
        </row>
        <row r="1663">
          <cell r="G1663" t="str">
            <v>F-01</v>
          </cell>
        </row>
        <row r="1664">
          <cell r="G1664" t="str">
            <v>F-01</v>
          </cell>
        </row>
        <row r="1665">
          <cell r="G1665" t="str">
            <v>F-01</v>
          </cell>
        </row>
        <row r="1666">
          <cell r="G1666" t="str">
            <v>F-01</v>
          </cell>
        </row>
        <row r="1667">
          <cell r="G1667" t="str">
            <v>F-01</v>
          </cell>
        </row>
        <row r="1668">
          <cell r="G1668" t="str">
            <v>F-01</v>
          </cell>
        </row>
        <row r="1669">
          <cell r="G1669" t="str">
            <v>F-01</v>
          </cell>
        </row>
        <row r="1670">
          <cell r="G1670" t="str">
            <v>F-01</v>
          </cell>
        </row>
        <row r="1671">
          <cell r="G1671" t="str">
            <v>F-01</v>
          </cell>
        </row>
        <row r="1672">
          <cell r="G1672" t="str">
            <v>F-01</v>
          </cell>
        </row>
        <row r="1673">
          <cell r="G1673" t="str">
            <v>F-01</v>
          </cell>
        </row>
        <row r="1674">
          <cell r="G1674" t="str">
            <v>F-01</v>
          </cell>
        </row>
        <row r="1675">
          <cell r="G1675" t="str">
            <v>F-01</v>
          </cell>
        </row>
        <row r="1676">
          <cell r="G1676" t="str">
            <v>F-01</v>
          </cell>
        </row>
        <row r="1677">
          <cell r="G1677" t="str">
            <v>F-01</v>
          </cell>
        </row>
        <row r="1678">
          <cell r="G1678" t="str">
            <v>F-01</v>
          </cell>
        </row>
        <row r="1679">
          <cell r="G1679" t="str">
            <v>F-01</v>
          </cell>
        </row>
        <row r="1680">
          <cell r="G1680" t="str">
            <v>F-01</v>
          </cell>
        </row>
        <row r="1681">
          <cell r="G1681" t="str">
            <v>F-01</v>
          </cell>
        </row>
        <row r="1682">
          <cell r="G1682" t="str">
            <v>F-01</v>
          </cell>
        </row>
        <row r="1683">
          <cell r="G1683" t="str">
            <v>F-01</v>
          </cell>
        </row>
        <row r="1684">
          <cell r="G1684" t="str">
            <v>F-01</v>
          </cell>
        </row>
        <row r="1685">
          <cell r="G1685" t="str">
            <v>F-01</v>
          </cell>
        </row>
        <row r="1686">
          <cell r="G1686" t="str">
            <v>F-01</v>
          </cell>
        </row>
        <row r="1687">
          <cell r="G1687" t="str">
            <v>F-01</v>
          </cell>
        </row>
        <row r="1688">
          <cell r="G1688" t="str">
            <v>F-01</v>
          </cell>
        </row>
        <row r="1689">
          <cell r="G1689" t="str">
            <v>F-01</v>
          </cell>
        </row>
        <row r="1690">
          <cell r="G1690" t="str">
            <v>F-01</v>
          </cell>
        </row>
        <row r="1691">
          <cell r="G1691" t="str">
            <v>F-01</v>
          </cell>
        </row>
        <row r="1692">
          <cell r="G1692" t="str">
            <v>F-01</v>
          </cell>
        </row>
        <row r="1693">
          <cell r="G1693" t="str">
            <v>F-01</v>
          </cell>
        </row>
        <row r="1694">
          <cell r="G1694" t="str">
            <v>F-01</v>
          </cell>
        </row>
        <row r="1695">
          <cell r="G1695" t="str">
            <v>F-01</v>
          </cell>
        </row>
        <row r="1696">
          <cell r="G1696" t="str">
            <v>F-01</v>
          </cell>
        </row>
        <row r="1697">
          <cell r="G1697" t="str">
            <v>F-01</v>
          </cell>
        </row>
        <row r="1698">
          <cell r="G1698" t="str">
            <v>F-01</v>
          </cell>
        </row>
        <row r="1699">
          <cell r="G1699" t="str">
            <v>F-01</v>
          </cell>
        </row>
        <row r="1700">
          <cell r="G1700" t="str">
            <v>F-01</v>
          </cell>
        </row>
        <row r="1701">
          <cell r="G1701" t="str">
            <v>F-01</v>
          </cell>
        </row>
        <row r="1702">
          <cell r="G1702" t="str">
            <v>F-01</v>
          </cell>
        </row>
        <row r="1703">
          <cell r="G1703" t="str">
            <v>F-01</v>
          </cell>
        </row>
        <row r="1704">
          <cell r="G1704" t="str">
            <v>F-01</v>
          </cell>
        </row>
        <row r="1705">
          <cell r="G1705" t="str">
            <v>F-01</v>
          </cell>
        </row>
        <row r="1706">
          <cell r="G1706" t="str">
            <v>F-01</v>
          </cell>
        </row>
        <row r="1707">
          <cell r="G1707" t="str">
            <v>F-01</v>
          </cell>
        </row>
        <row r="1708">
          <cell r="G1708" t="str">
            <v>F-01</v>
          </cell>
        </row>
        <row r="1709">
          <cell r="G1709" t="str">
            <v>F-01</v>
          </cell>
        </row>
        <row r="1710">
          <cell r="G1710" t="str">
            <v>F-01</v>
          </cell>
        </row>
        <row r="1711">
          <cell r="G1711" t="str">
            <v>F-01</v>
          </cell>
        </row>
        <row r="1712">
          <cell r="G1712" t="str">
            <v>F-01</v>
          </cell>
        </row>
        <row r="1713">
          <cell r="G1713" t="str">
            <v>F-01</v>
          </cell>
        </row>
        <row r="1714">
          <cell r="G1714" t="str">
            <v>F-01</v>
          </cell>
        </row>
        <row r="1715">
          <cell r="G1715" t="str">
            <v>F-01</v>
          </cell>
        </row>
        <row r="1716">
          <cell r="G1716" t="str">
            <v>F-01</v>
          </cell>
        </row>
        <row r="1717">
          <cell r="G1717" t="str">
            <v>F-01</v>
          </cell>
        </row>
        <row r="1718">
          <cell r="G1718" t="str">
            <v>F-01</v>
          </cell>
        </row>
        <row r="1719">
          <cell r="G1719" t="str">
            <v>F-01</v>
          </cell>
        </row>
        <row r="1720">
          <cell r="G1720" t="str">
            <v>F-01</v>
          </cell>
        </row>
        <row r="1721">
          <cell r="G1721" t="str">
            <v>F-01</v>
          </cell>
        </row>
        <row r="1722">
          <cell r="G1722" t="str">
            <v>F-01</v>
          </cell>
        </row>
        <row r="1723">
          <cell r="G1723" t="str">
            <v>F-01</v>
          </cell>
        </row>
        <row r="1724">
          <cell r="G1724" t="str">
            <v>F-01</v>
          </cell>
        </row>
        <row r="1725">
          <cell r="G1725" t="str">
            <v>F-01</v>
          </cell>
        </row>
        <row r="1726">
          <cell r="G1726" t="str">
            <v>F-01</v>
          </cell>
        </row>
        <row r="1727">
          <cell r="G1727" t="str">
            <v>F-01</v>
          </cell>
        </row>
        <row r="1728">
          <cell r="G1728" t="str">
            <v>F-01</v>
          </cell>
        </row>
        <row r="1729">
          <cell r="G1729" t="str">
            <v>F-01</v>
          </cell>
        </row>
        <row r="1730">
          <cell r="G1730" t="str">
            <v>F-01</v>
          </cell>
        </row>
        <row r="1731">
          <cell r="G1731" t="str">
            <v>F-01</v>
          </cell>
        </row>
        <row r="1732">
          <cell r="G1732" t="str">
            <v>F-01</v>
          </cell>
        </row>
        <row r="1733">
          <cell r="G1733" t="str">
            <v>F-01</v>
          </cell>
        </row>
        <row r="1734">
          <cell r="G1734" t="str">
            <v>F-01</v>
          </cell>
        </row>
        <row r="1735">
          <cell r="G1735" t="str">
            <v>F-01</v>
          </cell>
        </row>
        <row r="1736">
          <cell r="G1736" t="str">
            <v>F-01</v>
          </cell>
        </row>
        <row r="1737">
          <cell r="G1737" t="str">
            <v>F-01</v>
          </cell>
        </row>
        <row r="1738">
          <cell r="G1738" t="str">
            <v>F-01</v>
          </cell>
        </row>
        <row r="1739">
          <cell r="G1739" t="str">
            <v>F-01</v>
          </cell>
        </row>
        <row r="1740">
          <cell r="G1740" t="str">
            <v>F-01</v>
          </cell>
        </row>
        <row r="1741">
          <cell r="G1741" t="str">
            <v>F-01</v>
          </cell>
        </row>
        <row r="1742">
          <cell r="G1742" t="str">
            <v>F-01</v>
          </cell>
        </row>
        <row r="1743">
          <cell r="G1743" t="str">
            <v>F-01</v>
          </cell>
        </row>
        <row r="1744">
          <cell r="G1744" t="str">
            <v>F-01</v>
          </cell>
        </row>
        <row r="1745">
          <cell r="G1745" t="str">
            <v>F-01</v>
          </cell>
        </row>
        <row r="1746">
          <cell r="G1746" t="str">
            <v>F-01</v>
          </cell>
        </row>
        <row r="1747">
          <cell r="G1747" t="str">
            <v>F-01</v>
          </cell>
        </row>
        <row r="1748">
          <cell r="G1748" t="str">
            <v>F-01</v>
          </cell>
        </row>
        <row r="1749">
          <cell r="G1749" t="str">
            <v>F-01</v>
          </cell>
        </row>
        <row r="1750">
          <cell r="G1750" t="str">
            <v>F-01</v>
          </cell>
        </row>
        <row r="1751">
          <cell r="G1751" t="str">
            <v>F-01</v>
          </cell>
        </row>
        <row r="1752">
          <cell r="G1752" t="str">
            <v>F-01</v>
          </cell>
        </row>
        <row r="1753">
          <cell r="G1753" t="str">
            <v>F-01</v>
          </cell>
        </row>
        <row r="1754">
          <cell r="G1754" t="str">
            <v>F-01</v>
          </cell>
        </row>
        <row r="1755">
          <cell r="G1755" t="str">
            <v>F-01</v>
          </cell>
        </row>
        <row r="1756">
          <cell r="G1756" t="str">
            <v>F-01</v>
          </cell>
        </row>
        <row r="1757">
          <cell r="G1757" t="str">
            <v>F-01</v>
          </cell>
        </row>
        <row r="1758">
          <cell r="G1758" t="str">
            <v>F-01</v>
          </cell>
        </row>
        <row r="1759">
          <cell r="G1759" t="str">
            <v>F-01</v>
          </cell>
        </row>
        <row r="1760">
          <cell r="G1760" t="str">
            <v>F-01</v>
          </cell>
        </row>
        <row r="1761">
          <cell r="G1761" t="str">
            <v>F-01</v>
          </cell>
        </row>
        <row r="1762">
          <cell r="G1762" t="str">
            <v>F-01</v>
          </cell>
        </row>
        <row r="1763">
          <cell r="G1763" t="str">
            <v>F-01</v>
          </cell>
        </row>
        <row r="1764">
          <cell r="G1764" t="str">
            <v>F-01</v>
          </cell>
        </row>
        <row r="1765">
          <cell r="G1765" t="str">
            <v>F-01</v>
          </cell>
        </row>
        <row r="1766">
          <cell r="G1766" t="str">
            <v>F-01</v>
          </cell>
        </row>
        <row r="1767">
          <cell r="G1767" t="str">
            <v>F-01</v>
          </cell>
        </row>
        <row r="1768">
          <cell r="G1768" t="str">
            <v>F-01</v>
          </cell>
        </row>
        <row r="1769">
          <cell r="G1769" t="str">
            <v>F-01</v>
          </cell>
        </row>
        <row r="1770">
          <cell r="G1770" t="str">
            <v>F-01</v>
          </cell>
        </row>
        <row r="1771">
          <cell r="G1771" t="str">
            <v>F-01</v>
          </cell>
        </row>
        <row r="1772">
          <cell r="G1772" t="str">
            <v>F-01</v>
          </cell>
        </row>
        <row r="1773">
          <cell r="G1773" t="str">
            <v>F-01</v>
          </cell>
        </row>
        <row r="1774">
          <cell r="G1774" t="str">
            <v>F-01</v>
          </cell>
        </row>
        <row r="1775">
          <cell r="G1775" t="str">
            <v>F-01</v>
          </cell>
        </row>
        <row r="1776">
          <cell r="G1776" t="str">
            <v>F-01</v>
          </cell>
        </row>
        <row r="1777">
          <cell r="G1777" t="str">
            <v>F-01</v>
          </cell>
        </row>
        <row r="1778">
          <cell r="G1778" t="str">
            <v>F-01</v>
          </cell>
        </row>
        <row r="1779">
          <cell r="G1779" t="str">
            <v>F-01</v>
          </cell>
        </row>
        <row r="1780">
          <cell r="G1780" t="str">
            <v>F-01</v>
          </cell>
        </row>
        <row r="1781">
          <cell r="G1781" t="str">
            <v>F-01</v>
          </cell>
        </row>
        <row r="1782">
          <cell r="G1782" t="str">
            <v>F-01</v>
          </cell>
        </row>
        <row r="1783">
          <cell r="G1783" t="str">
            <v>F-01</v>
          </cell>
        </row>
        <row r="1784">
          <cell r="G1784" t="str">
            <v>F-01</v>
          </cell>
        </row>
        <row r="1785">
          <cell r="G1785" t="str">
            <v>F-01</v>
          </cell>
        </row>
        <row r="1786">
          <cell r="G1786" t="str">
            <v>F-01</v>
          </cell>
        </row>
        <row r="1787">
          <cell r="G1787" t="str">
            <v>F-01</v>
          </cell>
        </row>
        <row r="1788">
          <cell r="G1788" t="str">
            <v>F-01</v>
          </cell>
        </row>
        <row r="1789">
          <cell r="G1789" t="str">
            <v>F-01</v>
          </cell>
        </row>
        <row r="1790">
          <cell r="G1790" t="str">
            <v>F-01</v>
          </cell>
        </row>
        <row r="1791">
          <cell r="G1791" t="str">
            <v>F-01</v>
          </cell>
        </row>
        <row r="1792">
          <cell r="G1792" t="str">
            <v>F-01</v>
          </cell>
        </row>
        <row r="1793">
          <cell r="G1793" t="str">
            <v>F-01</v>
          </cell>
        </row>
        <row r="1794">
          <cell r="G1794" t="str">
            <v>F-01</v>
          </cell>
        </row>
        <row r="1795">
          <cell r="G1795" t="str">
            <v>F-01</v>
          </cell>
        </row>
        <row r="1796">
          <cell r="G1796" t="str">
            <v>F-01</v>
          </cell>
        </row>
        <row r="1797">
          <cell r="G1797" t="str">
            <v>F-01</v>
          </cell>
        </row>
        <row r="1798">
          <cell r="G1798" t="str">
            <v>F-01</v>
          </cell>
        </row>
        <row r="1799">
          <cell r="G1799" t="str">
            <v>F-01</v>
          </cell>
        </row>
        <row r="1800">
          <cell r="G1800" t="str">
            <v>F-01</v>
          </cell>
        </row>
        <row r="1801">
          <cell r="G1801" t="str">
            <v>F-01</v>
          </cell>
        </row>
        <row r="1802">
          <cell r="G1802" t="str">
            <v>F-01</v>
          </cell>
        </row>
        <row r="1803">
          <cell r="G1803" t="str">
            <v>F-01</v>
          </cell>
        </row>
        <row r="1804">
          <cell r="G1804" t="str">
            <v>F-01</v>
          </cell>
        </row>
        <row r="1805">
          <cell r="G1805" t="str">
            <v>F-01</v>
          </cell>
        </row>
        <row r="1806">
          <cell r="G1806" t="str">
            <v>F-01</v>
          </cell>
        </row>
        <row r="1807">
          <cell r="G1807" t="str">
            <v>F-01</v>
          </cell>
        </row>
        <row r="1808">
          <cell r="G1808" t="str">
            <v>F-01</v>
          </cell>
        </row>
        <row r="1809">
          <cell r="G1809" t="str">
            <v>F-01</v>
          </cell>
        </row>
        <row r="1810">
          <cell r="G1810" t="str">
            <v>F-01</v>
          </cell>
        </row>
        <row r="1811">
          <cell r="G1811" t="str">
            <v>F-01</v>
          </cell>
        </row>
        <row r="1812">
          <cell r="G1812" t="str">
            <v>F-01</v>
          </cell>
        </row>
        <row r="1813">
          <cell r="G1813" t="str">
            <v>F-01</v>
          </cell>
        </row>
        <row r="1814">
          <cell r="G1814" t="str">
            <v>F-01</v>
          </cell>
        </row>
        <row r="1815">
          <cell r="G1815" t="str">
            <v>F-01</v>
          </cell>
        </row>
        <row r="1816">
          <cell r="G1816" t="str">
            <v>F-01</v>
          </cell>
        </row>
        <row r="1817">
          <cell r="G1817" t="str">
            <v>F-01</v>
          </cell>
        </row>
        <row r="1818">
          <cell r="G1818" t="str">
            <v>F-01</v>
          </cell>
        </row>
        <row r="1819">
          <cell r="G1819" t="str">
            <v>F-01</v>
          </cell>
        </row>
        <row r="1820">
          <cell r="G1820" t="str">
            <v>F-01</v>
          </cell>
        </row>
        <row r="1821">
          <cell r="G1821" t="str">
            <v>F-01</v>
          </cell>
        </row>
        <row r="1822">
          <cell r="G1822" t="str">
            <v>F-01</v>
          </cell>
        </row>
        <row r="1823">
          <cell r="G1823" t="str">
            <v>F-01</v>
          </cell>
        </row>
        <row r="1824">
          <cell r="G1824" t="str">
            <v>F-01</v>
          </cell>
        </row>
        <row r="1825">
          <cell r="G1825" t="str">
            <v>F-01</v>
          </cell>
        </row>
        <row r="1826">
          <cell r="G1826" t="str">
            <v>F-01</v>
          </cell>
        </row>
        <row r="1827">
          <cell r="G1827" t="str">
            <v>F-01</v>
          </cell>
        </row>
        <row r="1828">
          <cell r="G1828" t="str">
            <v>F-01</v>
          </cell>
        </row>
        <row r="1829">
          <cell r="G1829" t="str">
            <v>F-01</v>
          </cell>
        </row>
        <row r="1830">
          <cell r="G1830" t="str">
            <v>F-01</v>
          </cell>
        </row>
        <row r="1831">
          <cell r="G1831" t="str">
            <v>F-01</v>
          </cell>
        </row>
        <row r="1832">
          <cell r="G1832" t="str">
            <v>F-01</v>
          </cell>
        </row>
        <row r="1833">
          <cell r="G1833" t="str">
            <v>F-01</v>
          </cell>
        </row>
        <row r="1834">
          <cell r="G1834" t="str">
            <v>F-01</v>
          </cell>
        </row>
        <row r="1835">
          <cell r="G1835" t="str">
            <v>F-01</v>
          </cell>
        </row>
        <row r="1836">
          <cell r="G1836" t="str">
            <v>F-01</v>
          </cell>
        </row>
        <row r="1837">
          <cell r="G1837" t="str">
            <v>F-01</v>
          </cell>
        </row>
        <row r="1838">
          <cell r="G1838" t="str">
            <v>F-01</v>
          </cell>
        </row>
        <row r="1839">
          <cell r="G1839" t="str">
            <v>F-01</v>
          </cell>
        </row>
      </sheetData>
      <sheetData sheetId="2">
        <row r="20">
          <cell r="G20" t="str">
            <v>okres0</v>
          </cell>
          <cell r="H20" t="str">
            <v>okres1</v>
          </cell>
          <cell r="I20" t="str">
            <v>okres2</v>
          </cell>
          <cell r="J20" t="str">
            <v>okres3</v>
          </cell>
          <cell r="K20" t="str">
            <v>okres4</v>
          </cell>
          <cell r="L20" t="str">
            <v>okres5</v>
          </cell>
          <cell r="M20" t="str">
            <v>okres6</v>
          </cell>
          <cell r="N20" t="str">
            <v>okres7</v>
          </cell>
          <cell r="O20" t="str">
            <v>okres8</v>
          </cell>
          <cell r="P20" t="str">
            <v>okres9</v>
          </cell>
          <cell r="Q20" t="str">
            <v>okres10</v>
          </cell>
          <cell r="R20" t="str">
            <v>okres11</v>
          </cell>
          <cell r="S20" t="str">
            <v>okres12</v>
          </cell>
          <cell r="T20" t="str">
            <v>okres13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4">
          <cell r="G64" t="str">
            <v>okres0</v>
          </cell>
          <cell r="H64" t="str">
            <v>okres1</v>
          </cell>
          <cell r="I64" t="str">
            <v>okres2</v>
          </cell>
          <cell r="J64" t="str">
            <v>okres3</v>
          </cell>
          <cell r="K64" t="str">
            <v>okres4</v>
          </cell>
          <cell r="L64" t="str">
            <v>okres5</v>
          </cell>
          <cell r="M64" t="str">
            <v>okres6</v>
          </cell>
          <cell r="N64" t="str">
            <v>okres7</v>
          </cell>
          <cell r="O64" t="str">
            <v>okres8</v>
          </cell>
          <cell r="P64" t="str">
            <v>okres9</v>
          </cell>
          <cell r="Q64" t="str">
            <v>okres10</v>
          </cell>
          <cell r="R64" t="str">
            <v>okres11</v>
          </cell>
          <cell r="S64" t="str">
            <v>okres12</v>
          </cell>
          <cell r="T64" t="str">
            <v>okres13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5">
          <cell r="G85" t="str">
            <v>okres0</v>
          </cell>
          <cell r="H85" t="str">
            <v>okres1</v>
          </cell>
          <cell r="I85" t="str">
            <v>okres2</v>
          </cell>
          <cell r="J85" t="str">
            <v>okres3</v>
          </cell>
          <cell r="K85" t="str">
            <v>okres4</v>
          </cell>
          <cell r="L85" t="str">
            <v>okres5</v>
          </cell>
          <cell r="M85" t="str">
            <v>okres6</v>
          </cell>
          <cell r="N85" t="str">
            <v>okres7</v>
          </cell>
          <cell r="O85" t="str">
            <v>okres8</v>
          </cell>
          <cell r="P85" t="str">
            <v>okres9</v>
          </cell>
          <cell r="Q85" t="str">
            <v>okres10</v>
          </cell>
          <cell r="R85" t="str">
            <v>okres11</v>
          </cell>
          <cell r="S85" t="str">
            <v>okres12</v>
          </cell>
          <cell r="T85" t="str">
            <v>okres13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233">
          <cell r="G233" t="str">
            <v>okres0</v>
          </cell>
          <cell r="H233" t="str">
            <v>okres1</v>
          </cell>
          <cell r="I233" t="str">
            <v>okres2</v>
          </cell>
          <cell r="J233" t="str">
            <v>okres3</v>
          </cell>
          <cell r="K233" t="str">
            <v>okres4</v>
          </cell>
          <cell r="L233" t="str">
            <v>okres5</v>
          </cell>
          <cell r="M233" t="str">
            <v>okres6</v>
          </cell>
          <cell r="N233" t="str">
            <v>okres7</v>
          </cell>
          <cell r="O233" t="str">
            <v>okres8</v>
          </cell>
          <cell r="P233" t="str">
            <v>okres9</v>
          </cell>
          <cell r="Q233" t="str">
            <v>okres10</v>
          </cell>
          <cell r="R233" t="str">
            <v>okres11</v>
          </cell>
          <cell r="S233" t="str">
            <v>okres12</v>
          </cell>
          <cell r="T233" t="str">
            <v>okres13</v>
          </cell>
        </row>
        <row r="234">
          <cell r="G234" t="str">
            <v>N</v>
          </cell>
          <cell r="H234" t="str">
            <v>N</v>
          </cell>
          <cell r="I234" t="str">
            <v>N</v>
          </cell>
          <cell r="J234" t="str">
            <v>N</v>
          </cell>
          <cell r="K234" t="str">
            <v>N</v>
          </cell>
          <cell r="L234" t="str">
            <v>N</v>
          </cell>
          <cell r="M234" t="str">
            <v>N</v>
          </cell>
          <cell r="N234" t="str">
            <v>N</v>
          </cell>
          <cell r="O234" t="str">
            <v>N</v>
          </cell>
          <cell r="P234" t="str">
            <v>N</v>
          </cell>
          <cell r="Q234" t="str">
            <v>N</v>
          </cell>
          <cell r="R234" t="str">
            <v>N</v>
          </cell>
          <cell r="S234" t="str">
            <v>N</v>
          </cell>
          <cell r="T234" t="str">
            <v>N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</row>
        <row r="236"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</row>
        <row r="240"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</row>
      </sheetData>
      <sheetData sheetId="3"/>
      <sheetData sheetId="4"/>
      <sheetData sheetId="5"/>
      <sheetData sheetId="6"/>
      <sheetData sheetId="7">
        <row r="14">
          <cell r="B14" t="str">
            <v>wyróżniająca         1</v>
          </cell>
          <cell r="C14">
            <v>1</v>
          </cell>
        </row>
        <row r="15">
          <cell r="B15" t="str">
            <v>bardzo dobra         2</v>
          </cell>
          <cell r="C15">
            <v>2</v>
          </cell>
        </row>
        <row r="16">
          <cell r="B16" t="str">
            <v>dobra                     3</v>
          </cell>
          <cell r="C16">
            <v>3</v>
          </cell>
        </row>
        <row r="17">
          <cell r="B17" t="str">
            <v>zadowalająca         4</v>
          </cell>
          <cell r="C17">
            <v>4</v>
          </cell>
        </row>
        <row r="18">
          <cell r="B18" t="str">
            <v>dostateczna           5</v>
          </cell>
          <cell r="C18">
            <v>5</v>
          </cell>
        </row>
        <row r="19">
          <cell r="B19" t="str">
            <v>niedostateczna      8</v>
          </cell>
          <cell r="C19">
            <v>8</v>
          </cell>
        </row>
        <row r="24">
          <cell r="B24" t="str">
            <v>pozytywna        [-2]</v>
          </cell>
          <cell r="C24">
            <v>-2</v>
          </cell>
        </row>
        <row r="25">
          <cell r="B25" t="str">
            <v>neutralna           [0]</v>
          </cell>
          <cell r="C25">
            <v>0</v>
          </cell>
        </row>
        <row r="26">
          <cell r="B26" t="str">
            <v>negatywna       [+2]</v>
          </cell>
          <cell r="C26">
            <v>2</v>
          </cell>
        </row>
        <row r="29">
          <cell r="B29" t="str">
            <v>pozytywna        [-2]</v>
          </cell>
          <cell r="C29">
            <v>-2</v>
          </cell>
          <cell r="F29" t="str">
            <v>Zarządcze</v>
          </cell>
        </row>
        <row r="30">
          <cell r="B30" t="str">
            <v>neutralna           [0]</v>
          </cell>
          <cell r="C30">
            <v>0</v>
          </cell>
          <cell r="F30" t="str">
            <v>Audytowane</v>
          </cell>
        </row>
        <row r="31">
          <cell r="B31" t="str">
            <v>negatywna       [+2]</v>
          </cell>
          <cell r="C31">
            <v>2</v>
          </cell>
          <cell r="F31" t="str">
            <v>Audyt. z zastrzeżeniami</v>
          </cell>
        </row>
        <row r="32">
          <cell r="F32" t="str">
            <v>Prognoza</v>
          </cell>
        </row>
        <row r="33">
          <cell r="B33" t="str">
            <v>neutralna           [0]</v>
          </cell>
          <cell r="C33">
            <v>0</v>
          </cell>
          <cell r="F33" t="str">
            <v>F-01</v>
          </cell>
        </row>
        <row r="34">
          <cell r="B34" t="str">
            <v>negatywna       [+2]</v>
          </cell>
          <cell r="C34">
            <v>2</v>
          </cell>
        </row>
        <row r="37">
          <cell r="B37">
            <v>0</v>
          </cell>
          <cell r="C37">
            <v>1</v>
          </cell>
        </row>
        <row r="38">
          <cell r="B38">
            <v>0.70000000009999996</v>
          </cell>
          <cell r="C38">
            <v>2</v>
          </cell>
        </row>
        <row r="39">
          <cell r="B39">
            <v>0.80000000010000005</v>
          </cell>
          <cell r="C39">
            <v>3</v>
          </cell>
        </row>
        <row r="40">
          <cell r="B40">
            <v>0.90000000099999999</v>
          </cell>
          <cell r="C40">
            <v>4</v>
          </cell>
        </row>
        <row r="41">
          <cell r="B41">
            <v>1.0000000010000001</v>
          </cell>
          <cell r="C41">
            <v>5</v>
          </cell>
        </row>
        <row r="42">
          <cell r="B42">
            <v>1.5000000010000001</v>
          </cell>
          <cell r="C42">
            <v>6</v>
          </cell>
        </row>
        <row r="43">
          <cell r="B43">
            <v>2.5000000001</v>
          </cell>
          <cell r="C43">
            <v>8</v>
          </cell>
        </row>
        <row r="46">
          <cell r="B46">
            <v>-10000</v>
          </cell>
          <cell r="C46">
            <v>8</v>
          </cell>
        </row>
        <row r="47">
          <cell r="B47">
            <v>1</v>
          </cell>
          <cell r="C47">
            <v>6</v>
          </cell>
        </row>
        <row r="48">
          <cell r="B48">
            <v>1.25</v>
          </cell>
          <cell r="C48">
            <v>5</v>
          </cell>
        </row>
        <row r="49">
          <cell r="B49">
            <v>1.5</v>
          </cell>
          <cell r="C49">
            <v>4</v>
          </cell>
        </row>
        <row r="50">
          <cell r="B50">
            <v>1.75</v>
          </cell>
          <cell r="C50">
            <v>3</v>
          </cell>
        </row>
        <row r="51">
          <cell r="B51">
            <v>2</v>
          </cell>
          <cell r="C51">
            <v>2</v>
          </cell>
        </row>
        <row r="52">
          <cell r="B52">
            <v>2.5</v>
          </cell>
          <cell r="C52">
            <v>1</v>
          </cell>
        </row>
        <row r="55">
          <cell r="B55">
            <v>-10000</v>
          </cell>
          <cell r="C55">
            <v>8</v>
          </cell>
        </row>
        <row r="56">
          <cell r="B56">
            <v>0.05</v>
          </cell>
          <cell r="C56">
            <v>6</v>
          </cell>
        </row>
        <row r="57">
          <cell r="B57">
            <v>0.1</v>
          </cell>
          <cell r="C57">
            <v>5</v>
          </cell>
        </row>
        <row r="58">
          <cell r="B58">
            <v>0.15</v>
          </cell>
          <cell r="C58">
            <v>4</v>
          </cell>
        </row>
        <row r="59">
          <cell r="B59">
            <v>0.2</v>
          </cell>
          <cell r="C59">
            <v>3</v>
          </cell>
        </row>
        <row r="60">
          <cell r="B60">
            <v>0.25</v>
          </cell>
          <cell r="C60">
            <v>2</v>
          </cell>
        </row>
        <row r="61">
          <cell r="B61">
            <v>0.3</v>
          </cell>
          <cell r="C61">
            <v>1</v>
          </cell>
        </row>
        <row r="64">
          <cell r="B64" t="str">
            <v>satysfakcjonująca</v>
          </cell>
          <cell r="C64">
            <v>0</v>
          </cell>
        </row>
        <row r="65">
          <cell r="B65" t="str">
            <v>pod obserwacją</v>
          </cell>
          <cell r="C65">
            <v>1</v>
          </cell>
        </row>
        <row r="66">
          <cell r="B66" t="str">
            <v>niesatysfakcjonująca</v>
          </cell>
          <cell r="C66">
            <v>5</v>
          </cell>
        </row>
        <row r="76">
          <cell r="B76" t="str">
            <v>nie spełnione</v>
          </cell>
          <cell r="C76">
            <v>1</v>
          </cell>
        </row>
        <row r="77">
          <cell r="B77" t="str">
            <v>spełnione</v>
          </cell>
          <cell r="C77">
            <v>7.1</v>
          </cell>
        </row>
        <row r="80">
          <cell r="B80" t="str">
            <v>nie spełnione</v>
          </cell>
          <cell r="C80">
            <v>1</v>
          </cell>
        </row>
        <row r="81">
          <cell r="B81" t="str">
            <v>spełnione</v>
          </cell>
          <cell r="C81">
            <v>8</v>
          </cell>
        </row>
        <row r="84">
          <cell r="G84">
            <v>-10</v>
          </cell>
          <cell r="H84" t="str">
            <v>Normalne</v>
          </cell>
        </row>
        <row r="85">
          <cell r="G85">
            <v>4.5000999999999998</v>
          </cell>
          <cell r="H85" t="str">
            <v>Pod obserwacją</v>
          </cell>
        </row>
        <row r="86">
          <cell r="G86">
            <v>6.5000999999999998</v>
          </cell>
          <cell r="H86" t="str">
            <v>Poniżej standardu</v>
          </cell>
        </row>
        <row r="87">
          <cell r="G87">
            <v>7.0000999999999998</v>
          </cell>
          <cell r="H87" t="str">
            <v>Wątpliwe</v>
          </cell>
        </row>
        <row r="88">
          <cell r="G88">
            <v>7.5000999999999998</v>
          </cell>
          <cell r="H88" t="str">
            <v>Stracone</v>
          </cell>
        </row>
        <row r="94">
          <cell r="B94" t="str">
            <v xml:space="preserve">  ---</v>
          </cell>
        </row>
        <row r="95">
          <cell r="B95" t="str">
            <v>VI 1999</v>
          </cell>
          <cell r="C95" t="str">
            <v>wyniki_I_poł.1999</v>
          </cell>
        </row>
        <row r="96">
          <cell r="B96">
            <v>1999</v>
          </cell>
          <cell r="C96" t="str">
            <v>wyniki_1999</v>
          </cell>
        </row>
        <row r="97">
          <cell r="B97" t="str">
            <v>VI 2000</v>
          </cell>
          <cell r="C97" t="str">
            <v>wyniki_I_poł.2000</v>
          </cell>
        </row>
        <row r="98">
          <cell r="B98">
            <v>2000</v>
          </cell>
          <cell r="C98" t="str">
            <v>wyniki_2000</v>
          </cell>
        </row>
        <row r="99">
          <cell r="B99" t="str">
            <v>VI 2001</v>
          </cell>
          <cell r="C99" t="str">
            <v>wyniki_I_poł.2001</v>
          </cell>
        </row>
        <row r="100">
          <cell r="B100">
            <v>2001</v>
          </cell>
          <cell r="C100" t="str">
            <v>wyniki_2001</v>
          </cell>
        </row>
        <row r="101">
          <cell r="B101" t="str">
            <v>VI 2002</v>
          </cell>
          <cell r="C101" t="str">
            <v>wyniki_I_poł.2002</v>
          </cell>
        </row>
        <row r="102">
          <cell r="B102">
            <v>2002</v>
          </cell>
          <cell r="C102" t="str">
            <v>wyniki_2002</v>
          </cell>
        </row>
        <row r="107">
          <cell r="A107" t="str">
            <v>01.11 Uprawa zbóż i inne uprawy rolne, gdzie indziej nie sklasyfikowane</v>
          </cell>
          <cell r="B107" t="str">
            <v>01.11</v>
          </cell>
          <cell r="C107">
            <v>7</v>
          </cell>
        </row>
        <row r="108">
          <cell r="A108" t="str">
            <v>01.12 Uprawa warzyw, specjalnych roślin ogrodniczych i produktów szkółkarskich</v>
          </cell>
          <cell r="B108" t="str">
            <v>01.12</v>
          </cell>
          <cell r="C108">
            <v>4</v>
          </cell>
        </row>
        <row r="109">
          <cell r="A109" t="str">
            <v>01.13 Uprawa owoców, orzechów oraz uprawa roślin wykorzystywanych do produkcji napojów i przypraw</v>
          </cell>
          <cell r="B109" t="str">
            <v>01.13</v>
          </cell>
          <cell r="C109">
            <v>8</v>
          </cell>
        </row>
        <row r="110">
          <cell r="A110" t="str">
            <v>01.21 Chów i hodowla bydła</v>
          </cell>
          <cell r="B110" t="str">
            <v>01.21</v>
          </cell>
          <cell r="C110">
            <v>7</v>
          </cell>
        </row>
        <row r="111">
          <cell r="A111" t="str">
            <v>01.22 Chów i hodowla owiec, kóz, koni, osłów, mułów</v>
          </cell>
          <cell r="B111" t="str">
            <v>01.22</v>
          </cell>
          <cell r="C111">
            <v>8</v>
          </cell>
        </row>
        <row r="112">
          <cell r="A112" t="str">
            <v>01.23 Chów i hodowla trzody chlewnej</v>
          </cell>
          <cell r="B112" t="str">
            <v>01.23</v>
          </cell>
          <cell r="C112">
            <v>5</v>
          </cell>
        </row>
        <row r="113">
          <cell r="A113" t="str">
            <v>01.24 Chów i hodowla drobiu</v>
          </cell>
          <cell r="B113" t="str">
            <v>01.24</v>
          </cell>
          <cell r="C113">
            <v>6</v>
          </cell>
        </row>
        <row r="114">
          <cell r="A114" t="str">
            <v>01.25 Chów i hodowla zwierząt pozostałych</v>
          </cell>
          <cell r="B114" t="str">
            <v>01.25</v>
          </cell>
          <cell r="C114">
            <v>7</v>
          </cell>
        </row>
        <row r="115">
          <cell r="A115" t="str">
            <v>01.30 Uprawy rolne połączone z chowem zwierząt (działalność mieszana)</v>
          </cell>
          <cell r="B115" t="str">
            <v>01.30</v>
          </cell>
          <cell r="C115">
            <v>4</v>
          </cell>
        </row>
        <row r="116">
          <cell r="A116" t="str">
            <v>01.41 Działalność usługowa związana z produkcją roślinną</v>
          </cell>
          <cell r="B116" t="str">
            <v>01.41</v>
          </cell>
          <cell r="C116">
            <v>5</v>
          </cell>
        </row>
        <row r="117">
          <cell r="A117" t="str">
            <v>01.42 Działalność usługowa związana z chowem i hodowlą zwierząt</v>
          </cell>
          <cell r="B117" t="str">
            <v>01.42</v>
          </cell>
          <cell r="C117">
            <v>6</v>
          </cell>
        </row>
        <row r="118">
          <cell r="A118" t="str">
            <v>01.50 Gospodarka łowiecka, hodowla i pozyskiwanie zwierząt łownych, łącznie z działalnością usługową</v>
          </cell>
          <cell r="B118" t="str">
            <v>01.50</v>
          </cell>
          <cell r="C118">
            <v>7</v>
          </cell>
        </row>
        <row r="119">
          <cell r="A119" t="str">
            <v>02.01 Leśnictwo</v>
          </cell>
          <cell r="B119" t="str">
            <v>02.01</v>
          </cell>
          <cell r="C119">
            <v>8</v>
          </cell>
        </row>
        <row r="120">
          <cell r="A120" t="str">
            <v>02.02 Działalność usługowa związana z leśnictwem</v>
          </cell>
          <cell r="B120" t="str">
            <v>02.02</v>
          </cell>
          <cell r="C120">
            <v>8</v>
          </cell>
        </row>
        <row r="121">
          <cell r="A121" t="str">
            <v>05.01 Rybołówstwo</v>
          </cell>
          <cell r="B121" t="str">
            <v>05.01</v>
          </cell>
          <cell r="C121">
            <v>8</v>
          </cell>
        </row>
        <row r="122">
          <cell r="A122" t="str">
            <v>05.02 Rybactwo łącznie z działalnością usługową</v>
          </cell>
          <cell r="B122" t="str">
            <v>05.02</v>
          </cell>
          <cell r="C122">
            <v>4</v>
          </cell>
        </row>
        <row r="123">
          <cell r="A123" t="str">
            <v>10.10 Górnictwo i wzbogacanie węgla kamiennego</v>
          </cell>
          <cell r="B123" t="str">
            <v>10.10</v>
          </cell>
          <cell r="C123">
            <v>8</v>
          </cell>
        </row>
        <row r="124">
          <cell r="A124" t="str">
            <v>10.20 Górnictwo i wzbogacanie węgla brunatnego</v>
          </cell>
          <cell r="B124" t="str">
            <v>10.20</v>
          </cell>
          <cell r="C124">
            <v>5</v>
          </cell>
        </row>
        <row r="125">
          <cell r="A125" t="str">
            <v>10.30 Wydobywanie i wzbogacanie torfu</v>
          </cell>
          <cell r="B125" t="str">
            <v>10.30</v>
          </cell>
          <cell r="C125">
            <v>8</v>
          </cell>
        </row>
        <row r="126">
          <cell r="A126" t="str">
            <v>11.10 Wydobywanie ropy naftowej i gazu ziemnego</v>
          </cell>
          <cell r="B126" t="str">
            <v>11.10</v>
          </cell>
          <cell r="C126">
            <v>8</v>
          </cell>
        </row>
        <row r="127">
          <cell r="A127" t="str">
            <v>11.20 Działalność usługowa związana z eksploatacją złóż ropy naftowej i gazu ziemnego</v>
          </cell>
          <cell r="B127" t="str">
            <v>11.20</v>
          </cell>
          <cell r="C127">
            <v>8</v>
          </cell>
        </row>
        <row r="128">
          <cell r="A128" t="str">
            <v>12.00 Kopalnictwo rud uranu i toru</v>
          </cell>
          <cell r="B128" t="str">
            <v>12.00</v>
          </cell>
          <cell r="C128">
            <v>6</v>
          </cell>
        </row>
        <row r="129">
          <cell r="A129" t="str">
            <v>13.10 Kopalnictwo rud żelaza</v>
          </cell>
          <cell r="B129" t="str">
            <v>13.10</v>
          </cell>
          <cell r="C129">
            <v>6</v>
          </cell>
        </row>
        <row r="130">
          <cell r="A130" t="str">
            <v>13.20 Kopalnictwo rud metali nieżelaznych, z wyjątkiem rud uranu i toru</v>
          </cell>
          <cell r="B130" t="str">
            <v>13.20</v>
          </cell>
          <cell r="C130">
            <v>8</v>
          </cell>
        </row>
        <row r="131">
          <cell r="A131" t="str">
            <v>14.11 Wydobywanie kamienia dla potrzeb budownictwa</v>
          </cell>
          <cell r="B131" t="str">
            <v>14.11</v>
          </cell>
          <cell r="C131">
            <v>6</v>
          </cell>
        </row>
        <row r="132">
          <cell r="A132" t="str">
            <v>14.12 Wydobywanie skał wapiennych, gipsu i kredy</v>
          </cell>
          <cell r="B132" t="str">
            <v>14.12</v>
          </cell>
          <cell r="C132">
            <v>3</v>
          </cell>
        </row>
        <row r="133">
          <cell r="A133" t="str">
            <v>14.13 Wydobywanie łupków</v>
          </cell>
          <cell r="B133" t="str">
            <v>14.13</v>
          </cell>
          <cell r="C133">
            <v>6</v>
          </cell>
        </row>
        <row r="134">
          <cell r="A134" t="str">
            <v>14.21 Wydobywanie żwiru i piasku</v>
          </cell>
          <cell r="B134" t="str">
            <v>14.21</v>
          </cell>
          <cell r="C134">
            <v>5</v>
          </cell>
        </row>
        <row r="135">
          <cell r="A135" t="str">
            <v>14.22 Kopalnictwo gliny i kaolinu</v>
          </cell>
          <cell r="B135" t="str">
            <v>14.22</v>
          </cell>
          <cell r="C135">
            <v>7</v>
          </cell>
        </row>
        <row r="136">
          <cell r="A136" t="str">
            <v>14.30 Kopalnictwo minerałów dla przemysłu chemicznego oraz do produkcji nawozów</v>
          </cell>
          <cell r="B136" t="str">
            <v>14.30</v>
          </cell>
          <cell r="C136">
            <v>6</v>
          </cell>
        </row>
        <row r="137">
          <cell r="A137" t="str">
            <v>14.40 Produkcja soli</v>
          </cell>
          <cell r="B137" t="str">
            <v>14.40</v>
          </cell>
          <cell r="C137">
            <v>4</v>
          </cell>
        </row>
        <row r="138">
          <cell r="A138" t="str">
            <v>14.50 Pozostałe górnictwo i kopalnictwo, gdzie indziej nie sklasyfikowane</v>
          </cell>
          <cell r="B138" t="str">
            <v>14.50</v>
          </cell>
          <cell r="C138">
            <v>4</v>
          </cell>
        </row>
        <row r="139">
          <cell r="A139" t="str">
            <v>15.11 Produkcja mięsa, z wyjątkiem drobiowego i króliczego</v>
          </cell>
          <cell r="B139" t="str">
            <v>15.11</v>
          </cell>
          <cell r="C139">
            <v>6</v>
          </cell>
        </row>
        <row r="140">
          <cell r="A140" t="str">
            <v>15.12 Produkcja mięsa drobiowego i króliczego</v>
          </cell>
          <cell r="B140" t="str">
            <v>15.12</v>
          </cell>
          <cell r="C140">
            <v>6</v>
          </cell>
        </row>
        <row r="141">
          <cell r="A141" t="str">
            <v>15.13 Produkcja wyrobów z mięsa, w tym drobiowego i króliczego</v>
          </cell>
          <cell r="B141" t="str">
            <v>15.13</v>
          </cell>
          <cell r="C141">
            <v>6</v>
          </cell>
        </row>
        <row r="142">
          <cell r="A142" t="str">
            <v>15.20 Przetwarzanie i konserwowanie ryb i produktów rybołówstwa</v>
          </cell>
          <cell r="B142" t="str">
            <v>15.20</v>
          </cell>
          <cell r="C142">
            <v>6</v>
          </cell>
        </row>
        <row r="143">
          <cell r="A143" t="str">
            <v>15.31 Przetwórstwo ziemniaków</v>
          </cell>
          <cell r="B143" t="str">
            <v>15.31</v>
          </cell>
          <cell r="C143">
            <v>5</v>
          </cell>
        </row>
        <row r="144">
          <cell r="A144" t="str">
            <v>15.32 Produkcja soków z owoców i warzyw</v>
          </cell>
          <cell r="B144" t="str">
            <v>15.32</v>
          </cell>
          <cell r="C144">
            <v>5</v>
          </cell>
        </row>
        <row r="145">
          <cell r="A145" t="str">
            <v>15.33 Przetwórstwo owoców i warzyw, gdzie indziej nie sklasyfikowane</v>
          </cell>
          <cell r="B145" t="str">
            <v>15.33</v>
          </cell>
          <cell r="C145">
            <v>5</v>
          </cell>
        </row>
        <row r="146">
          <cell r="A146" t="str">
            <v>15.41 Produkcja nie oczyszczonych olejów i tłuszczów</v>
          </cell>
          <cell r="B146" t="str">
            <v>15.41</v>
          </cell>
          <cell r="C146">
            <v>7</v>
          </cell>
        </row>
        <row r="147">
          <cell r="A147" t="str">
            <v>15.42 Produkcja rafinowanych olejów i tłuszczów</v>
          </cell>
          <cell r="B147" t="str">
            <v>15.42</v>
          </cell>
          <cell r="C147">
            <v>6</v>
          </cell>
        </row>
        <row r="148">
          <cell r="A148" t="str">
            <v>15.43 Produkcja margaryny i podobnych tłuszczów jadalnych</v>
          </cell>
          <cell r="B148" t="str">
            <v>15.43</v>
          </cell>
          <cell r="C148">
            <v>8</v>
          </cell>
        </row>
        <row r="149">
          <cell r="A149" t="str">
            <v>15.51 Przetwórstwo mleka i wyrób serów</v>
          </cell>
          <cell r="B149" t="str">
            <v>15.51</v>
          </cell>
          <cell r="C149">
            <v>4</v>
          </cell>
        </row>
        <row r="150">
          <cell r="A150" t="str">
            <v>15.52 Produkcja lodów</v>
          </cell>
          <cell r="B150" t="str">
            <v>15.52</v>
          </cell>
          <cell r="C150">
            <v>7</v>
          </cell>
        </row>
        <row r="151">
          <cell r="A151" t="str">
            <v>15.61 Wytwarzanie produktów przemiału zbóż</v>
          </cell>
          <cell r="B151" t="str">
            <v>15.61</v>
          </cell>
          <cell r="C151">
            <v>5</v>
          </cell>
        </row>
        <row r="152">
          <cell r="A152" t="str">
            <v>15.62 Wytwarzanie skrobi i produktów skrobiowych</v>
          </cell>
          <cell r="B152" t="str">
            <v>15.62</v>
          </cell>
          <cell r="C152">
            <v>6</v>
          </cell>
        </row>
        <row r="153">
          <cell r="A153" t="str">
            <v>15.71 Produkcja pasz dla zwierząt gospodarskich</v>
          </cell>
          <cell r="B153" t="str">
            <v>15.71</v>
          </cell>
          <cell r="C153">
            <v>3</v>
          </cell>
        </row>
        <row r="154">
          <cell r="A154" t="str">
            <v>15.72 Produkcja pasz dla zwierząt domowych</v>
          </cell>
          <cell r="B154" t="str">
            <v>15.72</v>
          </cell>
          <cell r="C154">
            <v>3</v>
          </cell>
        </row>
        <row r="155">
          <cell r="A155" t="str">
            <v>15.81 Produkcja chleba; produkcja świeżych wyrobów piekarniczych, ciast i ciastek</v>
          </cell>
          <cell r="B155" t="str">
            <v>15.81</v>
          </cell>
          <cell r="C155">
            <v>4</v>
          </cell>
        </row>
        <row r="156">
          <cell r="A156" t="str">
            <v>15.82 Produkcja pieczywa cukierniczego trwałego</v>
          </cell>
          <cell r="B156" t="str">
            <v>15.82</v>
          </cell>
          <cell r="C156">
            <v>2</v>
          </cell>
        </row>
        <row r="157">
          <cell r="A157" t="str">
            <v>15.83 Produkcja cukru</v>
          </cell>
          <cell r="B157" t="str">
            <v>15.83</v>
          </cell>
          <cell r="C157">
            <v>7</v>
          </cell>
        </row>
        <row r="158">
          <cell r="A158" t="str">
            <v>15.84 Produkcja kakao, czekolady i wyrobów cukierniczych</v>
          </cell>
          <cell r="B158" t="str">
            <v>15.84</v>
          </cell>
          <cell r="C158">
            <v>3</v>
          </cell>
        </row>
        <row r="159">
          <cell r="A159" t="str">
            <v>15.85 Produkcja makaronów, klusek i podobnych produktów mącznych</v>
          </cell>
          <cell r="B159" t="str">
            <v>15.85</v>
          </cell>
          <cell r="C159">
            <v>4</v>
          </cell>
        </row>
        <row r="160">
          <cell r="A160" t="str">
            <v>15.86 Przetwórstwo herbaty i kawy</v>
          </cell>
          <cell r="B160" t="str">
            <v>15.86</v>
          </cell>
          <cell r="C160">
            <v>2</v>
          </cell>
        </row>
        <row r="161">
          <cell r="A161" t="str">
            <v>15.87 Produkcja przypraw</v>
          </cell>
          <cell r="B161" t="str">
            <v>15.87</v>
          </cell>
          <cell r="C161">
            <v>4</v>
          </cell>
        </row>
        <row r="162">
          <cell r="A162" t="str">
            <v>15.88 Produkcja odżywek oraz żywności dietetycznej</v>
          </cell>
          <cell r="B162" t="str">
            <v>15.88</v>
          </cell>
          <cell r="C162">
            <v>2</v>
          </cell>
        </row>
        <row r="163">
          <cell r="A163" t="str">
            <v>15.89 Produkcja pozostałych artykułów spożywczych, gdzie indziej nie sklasyfikowana</v>
          </cell>
          <cell r="B163" t="str">
            <v>15.89</v>
          </cell>
          <cell r="C163">
            <v>1</v>
          </cell>
        </row>
        <row r="164">
          <cell r="A164" t="str">
            <v>15.91 Produkcja napojów alkoholowych destylowanych</v>
          </cell>
          <cell r="B164" t="str">
            <v>15.91</v>
          </cell>
          <cell r="C164">
            <v>3</v>
          </cell>
        </row>
        <row r="165">
          <cell r="A165" t="str">
            <v>15.92 Produkcja alkoholu etylowego</v>
          </cell>
          <cell r="B165" t="str">
            <v>15.92</v>
          </cell>
          <cell r="C165">
            <v>4</v>
          </cell>
        </row>
        <row r="166">
          <cell r="A166" t="str">
            <v>15.93 Produkcja win gronowych</v>
          </cell>
          <cell r="B166" t="str">
            <v>15.93</v>
          </cell>
          <cell r="C166">
            <v>4</v>
          </cell>
        </row>
        <row r="167">
          <cell r="A167" t="str">
            <v>15.94 Produkcja jabłecznika i win owocowych</v>
          </cell>
          <cell r="B167" t="str">
            <v>15.94</v>
          </cell>
          <cell r="C167">
            <v>7</v>
          </cell>
        </row>
        <row r="168">
          <cell r="A168" t="str">
            <v>15.95 Produkcja napojów fermentowanych nie destylowanych pozostałych, gdzie indziej nie sklasyfikowana</v>
          </cell>
          <cell r="B168" t="str">
            <v>15.95</v>
          </cell>
          <cell r="C168">
            <v>6</v>
          </cell>
        </row>
        <row r="169">
          <cell r="A169" t="str">
            <v>15.96 Produkcja piwa</v>
          </cell>
          <cell r="B169" t="str">
            <v>15.96</v>
          </cell>
          <cell r="C169">
            <v>4</v>
          </cell>
        </row>
        <row r="170">
          <cell r="A170" t="str">
            <v>15.97 Produkcja słodów</v>
          </cell>
          <cell r="B170" t="str">
            <v>15.97</v>
          </cell>
          <cell r="C170">
            <v>4</v>
          </cell>
        </row>
        <row r="171">
          <cell r="A171" t="str">
            <v>15.98 Produkcja wód mineralnych i napojów bezalkoholowych</v>
          </cell>
          <cell r="B171" t="str">
            <v>15.98</v>
          </cell>
          <cell r="C171">
            <v>3</v>
          </cell>
        </row>
        <row r="172">
          <cell r="A172" t="str">
            <v>16.00 Produkcja wyrobów tytoniowych</v>
          </cell>
          <cell r="B172" t="str">
            <v>16.00</v>
          </cell>
          <cell r="C172">
            <v>5</v>
          </cell>
        </row>
        <row r="173">
          <cell r="A173" t="str">
            <v>17.11 Produkcja przędzy bawełnianej</v>
          </cell>
          <cell r="B173" t="str">
            <v>17.11</v>
          </cell>
          <cell r="C173">
            <v>7</v>
          </cell>
        </row>
        <row r="174">
          <cell r="A174" t="str">
            <v>17.12 Produkcja przędzy wełnianej</v>
          </cell>
          <cell r="B174" t="str">
            <v>17.12</v>
          </cell>
          <cell r="C174">
            <v>7</v>
          </cell>
        </row>
        <row r="175">
          <cell r="A175" t="str">
            <v>17.13 Produkcja przędzy samodziałowej</v>
          </cell>
          <cell r="B175" t="str">
            <v>17.13</v>
          </cell>
          <cell r="C175">
            <v>7</v>
          </cell>
        </row>
        <row r="176">
          <cell r="A176" t="str">
            <v>17.14 Produkcja przędzy lnianej</v>
          </cell>
          <cell r="B176" t="str">
            <v>17.14</v>
          </cell>
          <cell r="C176">
            <v>7</v>
          </cell>
        </row>
        <row r="177">
          <cell r="A177" t="str">
            <v>17.15 Produkcja przędzy jedwabnej, sztucznej i syntetycznej</v>
          </cell>
          <cell r="B177" t="str">
            <v>17.15</v>
          </cell>
          <cell r="C177">
            <v>7</v>
          </cell>
        </row>
        <row r="178">
          <cell r="A178" t="str">
            <v>17.16 Produkcja nici krawieckich</v>
          </cell>
          <cell r="B178" t="str">
            <v>17.16</v>
          </cell>
          <cell r="C178">
            <v>5</v>
          </cell>
        </row>
        <row r="179">
          <cell r="A179" t="str">
            <v>17.17 Produkcja przędzy z pozostałych włókien tekstylnych</v>
          </cell>
          <cell r="B179" t="str">
            <v>17.17</v>
          </cell>
          <cell r="C179">
            <v>8</v>
          </cell>
        </row>
        <row r="180">
          <cell r="A180" t="str">
            <v>17.21 Produkcja tkanin bawełnianych</v>
          </cell>
          <cell r="B180" t="str">
            <v>17.21</v>
          </cell>
          <cell r="C180">
            <v>8</v>
          </cell>
        </row>
        <row r="181">
          <cell r="A181" t="str">
            <v>17.22 Produkcja tkanin wełnianych</v>
          </cell>
          <cell r="B181" t="str">
            <v>17.22</v>
          </cell>
          <cell r="C181">
            <v>8</v>
          </cell>
        </row>
        <row r="182">
          <cell r="A182" t="str">
            <v>17.23 Produkcja tkanin samodziałowych</v>
          </cell>
          <cell r="B182" t="str">
            <v>17.23</v>
          </cell>
          <cell r="C182">
            <v>8</v>
          </cell>
        </row>
        <row r="183">
          <cell r="A183" t="str">
            <v>17.24 Produkcja tkanin jedwabnych</v>
          </cell>
          <cell r="B183" t="str">
            <v>17.24</v>
          </cell>
          <cell r="C183">
            <v>8</v>
          </cell>
        </row>
        <row r="184">
          <cell r="A184" t="str">
            <v>17.25 Produkcja tkanin pozostałych</v>
          </cell>
          <cell r="B184" t="str">
            <v>17.25</v>
          </cell>
          <cell r="C184">
            <v>8</v>
          </cell>
        </row>
        <row r="185">
          <cell r="A185" t="str">
            <v>17.30 Wykańczanie materiałów włókienniczych</v>
          </cell>
          <cell r="B185" t="str">
            <v>17.30</v>
          </cell>
          <cell r="C185">
            <v>5</v>
          </cell>
        </row>
        <row r="186">
          <cell r="A186" t="str">
            <v>17.40 Produkcja gotowych artykułów włókienniczych, oprócz odzieży</v>
          </cell>
          <cell r="B186" t="str">
            <v>17.40</v>
          </cell>
          <cell r="C186">
            <v>6</v>
          </cell>
        </row>
        <row r="187">
          <cell r="A187" t="str">
            <v>17.51 Produkcja dywanów i chodników</v>
          </cell>
          <cell r="B187" t="str">
            <v>17.51</v>
          </cell>
          <cell r="C187">
            <v>4</v>
          </cell>
        </row>
        <row r="188">
          <cell r="A188" t="str">
            <v>17.52 Produkcja wyrobów powroźniczych i sieciowych</v>
          </cell>
          <cell r="B188" t="str">
            <v>17.52</v>
          </cell>
          <cell r="C188">
            <v>3</v>
          </cell>
        </row>
        <row r="189">
          <cell r="A189" t="str">
            <v>17.53 Produkcja włóknin</v>
          </cell>
          <cell r="B189" t="str">
            <v>17.53</v>
          </cell>
          <cell r="C189">
            <v>2</v>
          </cell>
        </row>
        <row r="190">
          <cell r="A190" t="str">
            <v>17.54 Produkcja wyrobów włókienniczych pozostałych, gdzie indziej nie sklasyfikowana</v>
          </cell>
          <cell r="B190" t="str">
            <v>17.54</v>
          </cell>
          <cell r="C190">
            <v>3</v>
          </cell>
        </row>
        <row r="191">
          <cell r="A191" t="str">
            <v>17.6 Produkcja dzianin</v>
          </cell>
          <cell r="B191" t="str">
            <v xml:space="preserve">17.6 </v>
          </cell>
          <cell r="C191">
            <v>5</v>
          </cell>
        </row>
        <row r="192">
          <cell r="A192" t="str">
            <v>17.71 Produkcja trykotaży</v>
          </cell>
          <cell r="B192" t="str">
            <v>17.71</v>
          </cell>
          <cell r="C192">
            <v>6</v>
          </cell>
        </row>
        <row r="193">
          <cell r="A193" t="str">
            <v>17.72 Produkcja okryć dzianych i szydełkowych</v>
          </cell>
          <cell r="B193" t="str">
            <v>17.72</v>
          </cell>
          <cell r="C193">
            <v>5</v>
          </cell>
        </row>
        <row r="194">
          <cell r="A194" t="str">
            <v>18.10 Produkcja odzieży skórzanej</v>
          </cell>
          <cell r="B194" t="str">
            <v>18.10</v>
          </cell>
          <cell r="C194">
            <v>5</v>
          </cell>
        </row>
        <row r="195">
          <cell r="A195" t="str">
            <v>18.21 Produkcja ubrań roboczych</v>
          </cell>
          <cell r="B195" t="str">
            <v>18.21</v>
          </cell>
          <cell r="C195">
            <v>5</v>
          </cell>
        </row>
        <row r="196">
          <cell r="A196" t="str">
            <v>18.22 Produkcja pozostałej odzieży wierzchniej</v>
          </cell>
          <cell r="B196" t="str">
            <v>18.22</v>
          </cell>
          <cell r="C196">
            <v>5</v>
          </cell>
        </row>
        <row r="197">
          <cell r="A197" t="str">
            <v>18.23 Produkcja bielizny</v>
          </cell>
          <cell r="B197" t="str">
            <v>18.23</v>
          </cell>
          <cell r="C197">
            <v>4</v>
          </cell>
        </row>
        <row r="198">
          <cell r="A198" t="str">
            <v>18.24 Produkcja pozostałej odzieży i dodatków do odzieży, gdzie indziej nie sklasyfikowana</v>
          </cell>
          <cell r="B198" t="str">
            <v>18.24</v>
          </cell>
          <cell r="C198">
            <v>5</v>
          </cell>
        </row>
        <row r="199">
          <cell r="A199" t="str">
            <v>18.30 Wyprawianie i barwienie skór futerkowych; produkcja wyrobów futrzarskich</v>
          </cell>
          <cell r="B199" t="str">
            <v>18.30</v>
          </cell>
          <cell r="C199">
            <v>5</v>
          </cell>
        </row>
        <row r="200">
          <cell r="A200" t="str">
            <v>19.10 Produkcja skór wyprawionych</v>
          </cell>
          <cell r="B200" t="str">
            <v>19.10</v>
          </cell>
          <cell r="C200">
            <v>8</v>
          </cell>
        </row>
        <row r="201">
          <cell r="A201" t="str">
            <v>19.20 Produkcja wyrobów kaletniczych i rymarskich</v>
          </cell>
          <cell r="B201" t="str">
            <v>19.20</v>
          </cell>
          <cell r="C201">
            <v>4</v>
          </cell>
        </row>
        <row r="202">
          <cell r="A202" t="str">
            <v>19.30 Produkcja obuwia</v>
          </cell>
          <cell r="B202" t="str">
            <v>19.30</v>
          </cell>
          <cell r="C202">
            <v>7</v>
          </cell>
        </row>
        <row r="203">
          <cell r="A203" t="str">
            <v>20.10 Produkcja wyrobów tartacznych, impregnacja drewna</v>
          </cell>
          <cell r="B203" t="str">
            <v>20.10</v>
          </cell>
          <cell r="C203">
            <v>7</v>
          </cell>
        </row>
        <row r="204">
          <cell r="A204" t="str">
            <v>20.20 Produkcja arkuszy fornirowych; produkcja płyt i sklejek</v>
          </cell>
          <cell r="B204" t="str">
            <v>20.20</v>
          </cell>
          <cell r="C204">
            <v>4</v>
          </cell>
        </row>
        <row r="205">
          <cell r="A205" t="str">
            <v>20.30 Produkcja wyrobów stolarskich i ciesielskich dla budownictwa</v>
          </cell>
          <cell r="B205" t="str">
            <v>20.30</v>
          </cell>
          <cell r="C205">
            <v>5</v>
          </cell>
        </row>
        <row r="206">
          <cell r="A206" t="str">
            <v>20.40 Produkcja opakowań drewnianych</v>
          </cell>
          <cell r="B206" t="str">
            <v>20.40</v>
          </cell>
          <cell r="C206">
            <v>6</v>
          </cell>
        </row>
        <row r="207">
          <cell r="A207" t="str">
            <v>20.51 Produkcja pozostałych wyrobów z drewna</v>
          </cell>
          <cell r="B207" t="str">
            <v>20.51</v>
          </cell>
          <cell r="C207">
            <v>6</v>
          </cell>
        </row>
        <row r="208">
          <cell r="A208" t="str">
            <v>20.52 Produkcja wyrobów z korka, słomy i z materiałów używanych do wyplatania</v>
          </cell>
          <cell r="B208" t="str">
            <v>20.52</v>
          </cell>
          <cell r="C208">
            <v>6</v>
          </cell>
        </row>
        <row r="209">
          <cell r="A209" t="str">
            <v>21.11 Produkcja masy celulozowej</v>
          </cell>
          <cell r="B209" t="str">
            <v>21.11</v>
          </cell>
          <cell r="C209">
            <v>4</v>
          </cell>
        </row>
        <row r="210">
          <cell r="A210" t="str">
            <v>21.12 Produkcja papieru i tektury</v>
          </cell>
          <cell r="B210" t="str">
            <v>21.12</v>
          </cell>
          <cell r="C210">
            <v>4</v>
          </cell>
        </row>
        <row r="211">
          <cell r="A211" t="str">
            <v>21.21 Produkcja papieru falistego i tektury falistej oraz opakowań z papieru i tektury</v>
          </cell>
          <cell r="B211" t="str">
            <v>21.21</v>
          </cell>
          <cell r="C211">
            <v>4</v>
          </cell>
        </row>
        <row r="212">
          <cell r="A212" t="str">
            <v>21.22 Produkcja papierowych artykułów dla gospodarstwa domowego, toaletowych i sanitarnych</v>
          </cell>
          <cell r="B212" t="str">
            <v>21.22</v>
          </cell>
          <cell r="C212">
            <v>4</v>
          </cell>
        </row>
        <row r="213">
          <cell r="A213" t="str">
            <v>21.23 Produkcja papierowych artykułów piśmiennych</v>
          </cell>
          <cell r="B213" t="str">
            <v>21.23</v>
          </cell>
          <cell r="C213">
            <v>7</v>
          </cell>
        </row>
        <row r="214">
          <cell r="A214" t="str">
            <v>21.24 Produkcja tapet</v>
          </cell>
          <cell r="B214" t="str">
            <v>21.24</v>
          </cell>
          <cell r="C214">
            <v>7</v>
          </cell>
        </row>
        <row r="215">
          <cell r="A215" t="str">
            <v>21.25 Produkcja pozostałych artykułów z papieru i tektury, gdzie indziej nie sklasyfikowana</v>
          </cell>
          <cell r="B215" t="str">
            <v>21.25</v>
          </cell>
          <cell r="C215">
            <v>5</v>
          </cell>
        </row>
        <row r="216">
          <cell r="A216" t="str">
            <v>22.11 Wydawanie książek</v>
          </cell>
          <cell r="B216" t="str">
            <v>22.11</v>
          </cell>
          <cell r="C216">
            <v>4</v>
          </cell>
        </row>
        <row r="217">
          <cell r="A217" t="str">
            <v>22.12 Wydawanie gazet</v>
          </cell>
          <cell r="B217" t="str">
            <v>22.12</v>
          </cell>
          <cell r="C217">
            <v>4</v>
          </cell>
        </row>
        <row r="218">
          <cell r="A218" t="str">
            <v>22.13 Wydawanie czasopism i wydawnictw periodycznych</v>
          </cell>
          <cell r="B218" t="str">
            <v>22.13</v>
          </cell>
          <cell r="C218">
            <v>4</v>
          </cell>
        </row>
        <row r="219">
          <cell r="A219" t="str">
            <v>22.14 Wydawanie nagrań dźwiękowych</v>
          </cell>
          <cell r="B219" t="str">
            <v>22.14</v>
          </cell>
          <cell r="C219">
            <v>5</v>
          </cell>
        </row>
        <row r="220">
          <cell r="A220" t="str">
            <v>22.15 Pozostała działalność wydawnicza</v>
          </cell>
          <cell r="B220" t="str">
            <v>22.15</v>
          </cell>
          <cell r="C220">
            <v>5</v>
          </cell>
        </row>
        <row r="221">
          <cell r="A221" t="str">
            <v>22.21 Drukowanie gazet</v>
          </cell>
          <cell r="B221" t="str">
            <v>22.21</v>
          </cell>
          <cell r="C221">
            <v>5</v>
          </cell>
        </row>
        <row r="222">
          <cell r="A222" t="str">
            <v>22.22 Działalność poligraficzna pozostała, gdzie indziej nie sklasyfikowana</v>
          </cell>
          <cell r="B222" t="str">
            <v>22.22</v>
          </cell>
          <cell r="C222">
            <v>6</v>
          </cell>
        </row>
        <row r="223">
          <cell r="A223" t="str">
            <v>22.23 Introligatorstwo</v>
          </cell>
          <cell r="B223" t="str">
            <v>22.23</v>
          </cell>
          <cell r="C223">
            <v>4</v>
          </cell>
        </row>
        <row r="224">
          <cell r="A224" t="str">
            <v>22.24 Składanie tekstu i wytwarzanie płyt drukarskich</v>
          </cell>
          <cell r="B224" t="str">
            <v>22.24</v>
          </cell>
          <cell r="C224">
            <v>5</v>
          </cell>
        </row>
        <row r="225">
          <cell r="A225" t="str">
            <v>22.25 Działalność usługowa związana z poligrafią pozostała</v>
          </cell>
          <cell r="B225" t="str">
            <v>22.25</v>
          </cell>
          <cell r="C225">
            <v>2</v>
          </cell>
        </row>
        <row r="226">
          <cell r="A226" t="str">
            <v>22.31 Reprodukcja nagrań dźwiękowych</v>
          </cell>
          <cell r="B226" t="str">
            <v>22.31</v>
          </cell>
          <cell r="C226">
            <v>5</v>
          </cell>
        </row>
        <row r="227">
          <cell r="A227" t="str">
            <v>22.32 Reprodukcja nagrań wideo</v>
          </cell>
          <cell r="B227" t="str">
            <v>22.32</v>
          </cell>
          <cell r="C227">
            <v>4</v>
          </cell>
        </row>
        <row r="228">
          <cell r="A228" t="str">
            <v>22.33 Reprodukcja komputerowych nośników informacji</v>
          </cell>
          <cell r="B228" t="str">
            <v>22.33</v>
          </cell>
          <cell r="C228">
            <v>5</v>
          </cell>
        </row>
        <row r="229">
          <cell r="A229" t="str">
            <v>23.10 Wytwarzanie i przetwarzanie produktów koksowania węgla</v>
          </cell>
          <cell r="B229" t="str">
            <v>23.10</v>
          </cell>
          <cell r="C229">
            <v>8</v>
          </cell>
        </row>
        <row r="230">
          <cell r="A230" t="str">
            <v>23.20 Wytwarzanie i przetwarzanie produktów rafinacji ropy naftowej</v>
          </cell>
          <cell r="B230" t="str">
            <v>23.20</v>
          </cell>
          <cell r="C230">
            <v>5</v>
          </cell>
        </row>
        <row r="231">
          <cell r="A231" t="str">
            <v>23.30 Wytwarzanie paliw jądrowych</v>
          </cell>
          <cell r="B231" t="str">
            <v>23.30</v>
          </cell>
          <cell r="C231">
            <v>7</v>
          </cell>
        </row>
        <row r="232">
          <cell r="A232" t="str">
            <v>24.11 Produkcja gazów technicznych</v>
          </cell>
          <cell r="B232" t="str">
            <v>24.11</v>
          </cell>
          <cell r="C232">
            <v>5</v>
          </cell>
        </row>
        <row r="233">
          <cell r="A233" t="str">
            <v>24.12 Produkcja barwników i pigmentów</v>
          </cell>
          <cell r="B233" t="str">
            <v>24.12</v>
          </cell>
          <cell r="C233">
            <v>4</v>
          </cell>
        </row>
        <row r="234">
          <cell r="A234" t="str">
            <v>24.13 Produkcja chemikaliów nieorganicznych podstawowych pozostałych</v>
          </cell>
          <cell r="B234" t="str">
            <v>24.13</v>
          </cell>
          <cell r="C234">
            <v>2</v>
          </cell>
        </row>
        <row r="235">
          <cell r="A235" t="str">
            <v>24.14 Produkcja chemikaliów organicznych podstawowych pozostałych</v>
          </cell>
          <cell r="B235" t="str">
            <v>24.14</v>
          </cell>
          <cell r="C235">
            <v>5</v>
          </cell>
        </row>
        <row r="236">
          <cell r="A236" t="str">
            <v>24.15 Produkcja nawozów sztucznych i związków azotowych</v>
          </cell>
          <cell r="B236" t="str">
            <v>24.15</v>
          </cell>
          <cell r="C236">
            <v>7</v>
          </cell>
        </row>
        <row r="237">
          <cell r="A237" t="str">
            <v>24.16 Produkcja tworzyw sztucznych</v>
          </cell>
          <cell r="B237" t="str">
            <v>24.16</v>
          </cell>
          <cell r="C237">
            <v>4</v>
          </cell>
        </row>
        <row r="238">
          <cell r="A238" t="str">
            <v>24.17 Produkcja kauczuku syntetycznego</v>
          </cell>
          <cell r="B238" t="str">
            <v>24.17</v>
          </cell>
          <cell r="C238">
            <v>3</v>
          </cell>
        </row>
        <row r="239">
          <cell r="A239" t="str">
            <v>24.20 Produkcja pestycydów i pozostałych środków agrochemicznych</v>
          </cell>
          <cell r="B239" t="str">
            <v>24.20</v>
          </cell>
          <cell r="C239">
            <v>3</v>
          </cell>
        </row>
        <row r="240">
          <cell r="A240" t="str">
            <v>24.30 Produkcja farb i lakierów</v>
          </cell>
          <cell r="B240" t="str">
            <v>24.30</v>
          </cell>
          <cell r="C240">
            <v>3</v>
          </cell>
        </row>
        <row r="241">
          <cell r="A241" t="str">
            <v>24.41 Produkcja podstawowych substancji farmaceutycznych</v>
          </cell>
          <cell r="B241" t="str">
            <v>24.41</v>
          </cell>
          <cell r="C241">
            <v>2</v>
          </cell>
        </row>
        <row r="242">
          <cell r="A242" t="str">
            <v>24.42 Produkcja leków i preparatów farmaceutycznych</v>
          </cell>
          <cell r="B242" t="str">
            <v>24.42</v>
          </cell>
          <cell r="C242">
            <v>1</v>
          </cell>
        </row>
        <row r="243">
          <cell r="A243" t="str">
            <v>24.51 Produkcja środków myjących i czyszczących</v>
          </cell>
          <cell r="B243" t="str">
            <v>24.51</v>
          </cell>
          <cell r="C243">
            <v>2</v>
          </cell>
        </row>
        <row r="244">
          <cell r="A244" t="str">
            <v>24.52 Produkcja wyrobów kosmetycznych i toaletowych</v>
          </cell>
          <cell r="B244" t="str">
            <v>24.52</v>
          </cell>
          <cell r="C244">
            <v>3</v>
          </cell>
        </row>
        <row r="245">
          <cell r="A245" t="str">
            <v>24.61 Produkcja materiałów wybuchowych</v>
          </cell>
          <cell r="B245" t="str">
            <v>24.61</v>
          </cell>
          <cell r="C245">
            <v>1</v>
          </cell>
        </row>
        <row r="246">
          <cell r="A246" t="str">
            <v>24.62 Produkcja klejów i żelatyn</v>
          </cell>
          <cell r="B246" t="str">
            <v>24.62</v>
          </cell>
          <cell r="C246">
            <v>1</v>
          </cell>
        </row>
        <row r="247">
          <cell r="A247" t="str">
            <v>24.63 Produkcja olejków eterycznych</v>
          </cell>
          <cell r="B247" t="str">
            <v>24.63</v>
          </cell>
          <cell r="C247">
            <v>3</v>
          </cell>
        </row>
        <row r="248">
          <cell r="A248" t="str">
            <v>24.64 Produkcja chemikaliów fotograficznych</v>
          </cell>
          <cell r="B248" t="str">
            <v>24.64</v>
          </cell>
          <cell r="C248">
            <v>3</v>
          </cell>
        </row>
        <row r="249">
          <cell r="A249" t="str">
            <v>24.65 Produkcja nie zapisanych nośników informacji</v>
          </cell>
          <cell r="B249" t="str">
            <v>24.65</v>
          </cell>
          <cell r="C249">
            <v>5</v>
          </cell>
        </row>
        <row r="250">
          <cell r="A250" t="str">
            <v>24.66 Produkcja wyrobów chemicznych pozostałych, gdzie indziej nie sklasyfikowana</v>
          </cell>
          <cell r="B250" t="str">
            <v>24.66</v>
          </cell>
          <cell r="C250">
            <v>5</v>
          </cell>
        </row>
        <row r="251">
          <cell r="A251" t="str">
            <v>24.70 Produkcja włókien chemicznych</v>
          </cell>
          <cell r="B251" t="str">
            <v>24.70</v>
          </cell>
          <cell r="C251">
            <v>6</v>
          </cell>
        </row>
        <row r="252">
          <cell r="A252" t="str">
            <v>25.11 Produkcja ogumienia dla środków transportu</v>
          </cell>
          <cell r="B252" t="str">
            <v>25.11</v>
          </cell>
          <cell r="C252">
            <v>2</v>
          </cell>
        </row>
        <row r="253">
          <cell r="A253" t="str">
            <v>25.12 Bieżnikowanie opon</v>
          </cell>
          <cell r="B253" t="str">
            <v>25.12</v>
          </cell>
          <cell r="C253">
            <v>5</v>
          </cell>
        </row>
        <row r="254">
          <cell r="A254" t="str">
            <v>25.13 Produkcja pozostałych wyrobów gumowych</v>
          </cell>
          <cell r="B254" t="str">
            <v>25.13</v>
          </cell>
          <cell r="C254">
            <v>3</v>
          </cell>
        </row>
        <row r="255">
          <cell r="A255" t="str">
            <v>25.21 Produkcja płyt, arkuszy, rur i kształtek z tworzyw sztucznych</v>
          </cell>
          <cell r="B255" t="str">
            <v>25.21</v>
          </cell>
          <cell r="C255">
            <v>4</v>
          </cell>
        </row>
        <row r="256">
          <cell r="A256" t="str">
            <v>25.22 Produkcja opakowań z tworzyw sztucznych</v>
          </cell>
          <cell r="B256" t="str">
            <v>25.22</v>
          </cell>
          <cell r="C256">
            <v>4</v>
          </cell>
        </row>
        <row r="257">
          <cell r="A257" t="str">
            <v>25.23 Produkcja wyrobów z tworzyw sztucznych dla budownictwa</v>
          </cell>
          <cell r="B257" t="str">
            <v>25.23</v>
          </cell>
          <cell r="C257">
            <v>2</v>
          </cell>
        </row>
        <row r="258">
          <cell r="A258" t="str">
            <v>25.24 Produkcja pozostałych wyrobów z tworzyw sztucznych</v>
          </cell>
          <cell r="B258" t="str">
            <v>25.24</v>
          </cell>
          <cell r="C258">
            <v>2</v>
          </cell>
        </row>
        <row r="259">
          <cell r="A259" t="str">
            <v>26.11 Produkcja szkła płaskiego</v>
          </cell>
          <cell r="B259" t="str">
            <v>26.11</v>
          </cell>
          <cell r="C259">
            <v>3</v>
          </cell>
        </row>
        <row r="260">
          <cell r="A260" t="str">
            <v>26.12 Produkcja szkła płaskiego obrobionego i wyrobów ze szkła płaskiego</v>
          </cell>
          <cell r="B260" t="str">
            <v>26.12</v>
          </cell>
          <cell r="C260">
            <v>2</v>
          </cell>
        </row>
        <row r="261">
          <cell r="A261" t="str">
            <v>26.13 Produkcja szkła gospodarczego</v>
          </cell>
          <cell r="B261" t="str">
            <v>26.13</v>
          </cell>
          <cell r="C261">
            <v>3</v>
          </cell>
        </row>
        <row r="262">
          <cell r="A262" t="str">
            <v>26.14 Produkcja włókien szklanych</v>
          </cell>
          <cell r="B262" t="str">
            <v>26.14</v>
          </cell>
          <cell r="C262">
            <v>3</v>
          </cell>
        </row>
        <row r="263">
          <cell r="A263" t="str">
            <v>26.15 Produkcja szkła technicznego</v>
          </cell>
          <cell r="B263" t="str">
            <v>26.15</v>
          </cell>
          <cell r="C263">
            <v>2</v>
          </cell>
        </row>
        <row r="264">
          <cell r="A264" t="str">
            <v>26.21 Produkcja ceramicznych wyrobów stołowych i ozdobnych</v>
          </cell>
          <cell r="B264" t="str">
            <v>26.21</v>
          </cell>
          <cell r="C264">
            <v>7</v>
          </cell>
        </row>
        <row r="265">
          <cell r="A265" t="str">
            <v>26.22 Produkcja ceramicznych wyrobów sanitarnych</v>
          </cell>
          <cell r="B265" t="str">
            <v>26.22</v>
          </cell>
          <cell r="C265">
            <v>7</v>
          </cell>
        </row>
        <row r="266">
          <cell r="A266" t="str">
            <v>26.23 Produkcja ceramicznych izolatorów i osłon izolacyjnych</v>
          </cell>
          <cell r="B266" t="str">
            <v>26.23</v>
          </cell>
          <cell r="C266">
            <v>6</v>
          </cell>
        </row>
        <row r="267">
          <cell r="A267" t="str">
            <v>26.24 Produkcja wyrobów ceramicznych technicznych pozostałych</v>
          </cell>
          <cell r="B267" t="str">
            <v>26.24</v>
          </cell>
          <cell r="C267">
            <v>6</v>
          </cell>
        </row>
        <row r="268">
          <cell r="A268" t="str">
            <v>26.25 Produkcja wyrobów ceramicznych pozostałych</v>
          </cell>
          <cell r="B268" t="str">
            <v>26.25</v>
          </cell>
          <cell r="C268">
            <v>5</v>
          </cell>
        </row>
        <row r="269">
          <cell r="A269" t="str">
            <v>26.26 Produkcja materiałów i wyrobów ceramicznych ogniotrwałych</v>
          </cell>
          <cell r="B269" t="str">
            <v>26.26</v>
          </cell>
          <cell r="C269">
            <v>4</v>
          </cell>
        </row>
        <row r="270">
          <cell r="A270" t="str">
            <v>26.30 Produkcja płytek ceramicznych</v>
          </cell>
          <cell r="B270" t="str">
            <v>26.30</v>
          </cell>
          <cell r="C270">
            <v>4</v>
          </cell>
        </row>
        <row r="271">
          <cell r="A271" t="str">
            <v>26.40 Produkcja ceramiki budowlanej</v>
          </cell>
          <cell r="B271" t="str">
            <v>26.40</v>
          </cell>
          <cell r="C271">
            <v>7</v>
          </cell>
        </row>
        <row r="272">
          <cell r="A272" t="str">
            <v>26.51 Produkcja cementu</v>
          </cell>
          <cell r="B272" t="str">
            <v>26.51</v>
          </cell>
          <cell r="C272">
            <v>2</v>
          </cell>
        </row>
        <row r="273">
          <cell r="A273" t="str">
            <v>26.52 Produkcja wapna</v>
          </cell>
          <cell r="B273" t="str">
            <v>26.52</v>
          </cell>
          <cell r="C273">
            <v>2</v>
          </cell>
        </row>
        <row r="274">
          <cell r="A274" t="str">
            <v>26.53 Produkcja gipsu</v>
          </cell>
          <cell r="B274" t="str">
            <v>26.53</v>
          </cell>
          <cell r="C274">
            <v>4</v>
          </cell>
        </row>
        <row r="275">
          <cell r="A275" t="str">
            <v>26.61 Produkcja wyrobów betonowych budowlanych</v>
          </cell>
          <cell r="B275" t="str">
            <v>26.61</v>
          </cell>
          <cell r="C275">
            <v>5</v>
          </cell>
        </row>
        <row r="276">
          <cell r="A276" t="str">
            <v>26.62 Produkcja wyrobów gipsowych dla budownictwa</v>
          </cell>
          <cell r="B276" t="str">
            <v>26.62</v>
          </cell>
          <cell r="C276">
            <v>5</v>
          </cell>
        </row>
        <row r="277">
          <cell r="A277" t="str">
            <v>26.63 Produkcja masy betonowej</v>
          </cell>
          <cell r="B277" t="str">
            <v>26.63</v>
          </cell>
          <cell r="C277">
            <v>3</v>
          </cell>
        </row>
        <row r="278">
          <cell r="A278" t="str">
            <v>26.64 Produkcja zaprawy murarskiej</v>
          </cell>
          <cell r="B278" t="str">
            <v>26.64</v>
          </cell>
          <cell r="C278">
            <v>2</v>
          </cell>
        </row>
        <row r="279">
          <cell r="A279" t="str">
            <v>26.65 Produkcja wyrobów azbestowo- cementowych, wiórowo-cementowych i podobnych</v>
          </cell>
          <cell r="B279" t="str">
            <v>26.65</v>
          </cell>
          <cell r="C279">
            <v>6</v>
          </cell>
        </row>
        <row r="280">
          <cell r="A280" t="str">
            <v>26.66 Produkcja wyrobów betonowych i gipsowych pozostałych</v>
          </cell>
          <cell r="B280" t="str">
            <v>26.66</v>
          </cell>
          <cell r="C280">
            <v>4</v>
          </cell>
        </row>
        <row r="281">
          <cell r="A281" t="str">
            <v>26.70 Produkcja wyrobów ze skał i kamienia naturalnego</v>
          </cell>
          <cell r="B281" t="str">
            <v>26.70</v>
          </cell>
          <cell r="C281">
            <v>5</v>
          </cell>
        </row>
        <row r="282">
          <cell r="A282" t="str">
            <v>26.81 Produkcja technicznych artykułów ściernych</v>
          </cell>
          <cell r="B282" t="str">
            <v>26.81</v>
          </cell>
          <cell r="C282">
            <v>2</v>
          </cell>
        </row>
        <row r="283">
          <cell r="A283" t="str">
            <v>26.82 Produkcja wyrobów pozostałych z mineralnych surowców niemetalicznych, gdzie indziej nie sklasyfikowana</v>
          </cell>
          <cell r="B283" t="str">
            <v>26.82</v>
          </cell>
          <cell r="C283">
            <v>3</v>
          </cell>
        </row>
        <row r="284">
          <cell r="A284" t="str">
            <v>27.10 Produkcja żeliwa i stali oraz stopów żelaza</v>
          </cell>
          <cell r="B284" t="str">
            <v>27.10</v>
          </cell>
          <cell r="C284">
            <v>6</v>
          </cell>
        </row>
        <row r="285">
          <cell r="A285" t="str">
            <v>27.21 Produkcja rur żeliwnych</v>
          </cell>
          <cell r="B285" t="str">
            <v>27.21</v>
          </cell>
          <cell r="C285">
            <v>6</v>
          </cell>
        </row>
        <row r="286">
          <cell r="A286" t="str">
            <v>27.22 Produkcja rur stalowych, przewodów rurowych i profili drążonych</v>
          </cell>
          <cell r="B286" t="str">
            <v>27.22</v>
          </cell>
          <cell r="C286">
            <v>6</v>
          </cell>
        </row>
        <row r="287">
          <cell r="A287" t="str">
            <v>27.31 Produkcja sztab, prętów i profili ciągnionych na zimno</v>
          </cell>
          <cell r="B287" t="str">
            <v>27.31</v>
          </cell>
          <cell r="C287">
            <v>4</v>
          </cell>
        </row>
        <row r="288">
          <cell r="A288" t="str">
            <v>27.32 Produkcja wyrobów wąskich i płaskich walcowanych na zimno</v>
          </cell>
          <cell r="B288" t="str">
            <v>27.32</v>
          </cell>
          <cell r="C288">
            <v>5</v>
          </cell>
        </row>
        <row r="289">
          <cell r="A289" t="str">
            <v>27.33 Produkcja wyrobów formowanych i składanych na zimno</v>
          </cell>
          <cell r="B289" t="str">
            <v>27.33</v>
          </cell>
          <cell r="C289">
            <v>5</v>
          </cell>
        </row>
        <row r="290">
          <cell r="A290" t="str">
            <v>27.34 Produkcja drutów</v>
          </cell>
          <cell r="B290" t="str">
            <v>27.34</v>
          </cell>
          <cell r="C290">
            <v>5</v>
          </cell>
        </row>
        <row r="291">
          <cell r="A291" t="str">
            <v>27.35 Pozostała obróbka wstępna żeliwa i stali, gdzie indziej nie sklasyfikowana; produkcja stopów żelaza, z wyjątkiem wymien</v>
          </cell>
          <cell r="B291" t="str">
            <v>27.35</v>
          </cell>
          <cell r="C291">
            <v>6</v>
          </cell>
        </row>
        <row r="292">
          <cell r="A292" t="str">
            <v>27.41 Produkcja metali szlachetnych</v>
          </cell>
          <cell r="B292" t="str">
            <v>27.41</v>
          </cell>
          <cell r="C292">
            <v>6</v>
          </cell>
        </row>
        <row r="293">
          <cell r="A293" t="str">
            <v>27.42 Produkcja aluminium</v>
          </cell>
          <cell r="B293" t="str">
            <v>27.42</v>
          </cell>
          <cell r="C293">
            <v>3</v>
          </cell>
        </row>
        <row r="294">
          <cell r="A294" t="str">
            <v>27.43 Produkcja ołowiu, cynku i cyny</v>
          </cell>
          <cell r="B294" t="str">
            <v>27.43</v>
          </cell>
          <cell r="C294">
            <v>3</v>
          </cell>
        </row>
        <row r="295">
          <cell r="A295" t="str">
            <v>27.44 Produkcja miedzi</v>
          </cell>
          <cell r="B295" t="str">
            <v>27.44</v>
          </cell>
          <cell r="C295">
            <v>3</v>
          </cell>
        </row>
        <row r="296">
          <cell r="A296" t="str">
            <v>27.45 Produkcja pozostałych metali nieżelaznych</v>
          </cell>
          <cell r="B296" t="str">
            <v>27.45</v>
          </cell>
          <cell r="C296">
            <v>5</v>
          </cell>
        </row>
        <row r="297">
          <cell r="A297" t="str">
            <v>27.51 Odlewnictwo żeliwa</v>
          </cell>
          <cell r="B297" t="str">
            <v>27.51</v>
          </cell>
          <cell r="C297">
            <v>7</v>
          </cell>
        </row>
        <row r="298">
          <cell r="A298" t="str">
            <v>27.52 Odlewnictwo staliwa</v>
          </cell>
          <cell r="B298" t="str">
            <v>27.52</v>
          </cell>
          <cell r="C298">
            <v>8</v>
          </cell>
        </row>
        <row r="299">
          <cell r="A299" t="str">
            <v>27.53 Odlewnictwo metali lekkich</v>
          </cell>
          <cell r="B299" t="str">
            <v>27.53</v>
          </cell>
          <cell r="C299">
            <v>6</v>
          </cell>
        </row>
        <row r="300">
          <cell r="A300" t="str">
            <v>27.54 Odlewnictwo pozostałych metali nieżelaznych</v>
          </cell>
          <cell r="B300" t="str">
            <v>27.54</v>
          </cell>
          <cell r="C300">
            <v>5</v>
          </cell>
        </row>
        <row r="301">
          <cell r="A301" t="str">
            <v>28.11 Produkcja konstrukcji metalowych i ich części</v>
          </cell>
          <cell r="B301" t="str">
            <v>28.11</v>
          </cell>
          <cell r="C301">
            <v>6</v>
          </cell>
        </row>
        <row r="302">
          <cell r="A302" t="str">
            <v>28.12 Produkcja metalowych elementów stolarki budowlanej</v>
          </cell>
          <cell r="B302" t="str">
            <v>28.12</v>
          </cell>
          <cell r="C302">
            <v>4</v>
          </cell>
        </row>
        <row r="303">
          <cell r="A303" t="str">
            <v>28.21 Produkcja cystern, pojemników i zbiorników metalowych</v>
          </cell>
          <cell r="B303" t="str">
            <v>28.21</v>
          </cell>
          <cell r="C303">
            <v>8</v>
          </cell>
        </row>
        <row r="304">
          <cell r="A304" t="str">
            <v>28.22 Produkcja grzejników i kotłów centralnego ogrzewania</v>
          </cell>
          <cell r="B304" t="str">
            <v>28.22</v>
          </cell>
          <cell r="C304">
            <v>2</v>
          </cell>
        </row>
        <row r="305">
          <cell r="A305" t="str">
            <v>28.30 Produkcja wytwornic pary, z wyjątkiem kotłów do centralnego ogrzewania gorącą wodą</v>
          </cell>
          <cell r="B305" t="str">
            <v>28.30</v>
          </cell>
          <cell r="C305">
            <v>4</v>
          </cell>
        </row>
        <row r="306">
          <cell r="A306" t="str">
            <v>28.40 Kucie, prasowanie, wytłaczanie i walcowanie metali; metalurgia proszków</v>
          </cell>
          <cell r="B306" t="str">
            <v>28.40</v>
          </cell>
          <cell r="C306">
            <v>6</v>
          </cell>
        </row>
        <row r="307">
          <cell r="A307" t="str">
            <v>28.51 Obróbka metali i nakładanie powłok na metale</v>
          </cell>
          <cell r="B307" t="str">
            <v>28.51</v>
          </cell>
          <cell r="C307">
            <v>5</v>
          </cell>
        </row>
        <row r="308">
          <cell r="A308" t="str">
            <v>28.52 Obróbka mechaniczna elementów metalowych</v>
          </cell>
          <cell r="B308" t="str">
            <v>28.52</v>
          </cell>
          <cell r="C308">
            <v>5</v>
          </cell>
        </row>
        <row r="309">
          <cell r="A309" t="str">
            <v>28.61 Produkcja wyrobów nożowniczych</v>
          </cell>
          <cell r="B309" t="str">
            <v>28.61</v>
          </cell>
          <cell r="C309">
            <v>3</v>
          </cell>
        </row>
        <row r="310">
          <cell r="A310" t="str">
            <v>28.62 Produkcja narzędzi</v>
          </cell>
          <cell r="B310" t="str">
            <v>28.62</v>
          </cell>
          <cell r="C310">
            <v>4</v>
          </cell>
        </row>
        <row r="311">
          <cell r="A311" t="str">
            <v>28.63 Produkcja zamków i zawiasów</v>
          </cell>
          <cell r="B311" t="str">
            <v>28.63</v>
          </cell>
          <cell r="C311">
            <v>2</v>
          </cell>
        </row>
        <row r="312">
          <cell r="A312" t="str">
            <v>28.71 Produkcja pojemników metalowych</v>
          </cell>
          <cell r="B312" t="str">
            <v>28.71</v>
          </cell>
          <cell r="C312">
            <v>1</v>
          </cell>
        </row>
        <row r="313">
          <cell r="A313" t="str">
            <v>28.72 Produkcja opakowań z metali lekkich</v>
          </cell>
          <cell r="B313" t="str">
            <v>28.72</v>
          </cell>
          <cell r="C313">
            <v>3</v>
          </cell>
        </row>
        <row r="314">
          <cell r="A314" t="str">
            <v>28.73 Produkcja wyrobów z drutu</v>
          </cell>
          <cell r="B314" t="str">
            <v>28.73</v>
          </cell>
          <cell r="C314">
            <v>4</v>
          </cell>
        </row>
        <row r="315">
          <cell r="A315" t="str">
            <v>28.74 Produkcja złączy, śrub, łańcuchów i sprężyn</v>
          </cell>
          <cell r="B315" t="str">
            <v>28.74</v>
          </cell>
          <cell r="C315">
            <v>3</v>
          </cell>
        </row>
        <row r="316">
          <cell r="A316" t="str">
            <v>28.75 Produkcja wyrobów metalowych gotowych pozostała, gdzie indziej nie sklasyfikowana</v>
          </cell>
          <cell r="B316" t="str">
            <v>28.75</v>
          </cell>
          <cell r="C316">
            <v>4</v>
          </cell>
        </row>
        <row r="317">
          <cell r="A317" t="str">
            <v>29.11 Produkcja silników i turbin, z wyjątkiem silników lotniczych, samochodowych i motocyklowych</v>
          </cell>
          <cell r="B317" t="str">
            <v>29.11</v>
          </cell>
          <cell r="C317">
            <v>6</v>
          </cell>
        </row>
        <row r="318">
          <cell r="A318" t="str">
            <v>29.12 Produkcja pomp i sprężarek</v>
          </cell>
          <cell r="B318" t="str">
            <v>29.12</v>
          </cell>
          <cell r="C318">
            <v>4</v>
          </cell>
        </row>
        <row r="319">
          <cell r="A319" t="str">
            <v>29.13 Produkcja kurków i zaworów</v>
          </cell>
          <cell r="B319" t="str">
            <v>29.13</v>
          </cell>
          <cell r="C319">
            <v>4</v>
          </cell>
        </row>
        <row r="320">
          <cell r="A320" t="str">
            <v>29.14 Produkcja łożysk, kół zębatych, przekładni zębatych i elementów napędowych</v>
          </cell>
          <cell r="B320" t="str">
            <v>29.14</v>
          </cell>
          <cell r="C320">
            <v>7</v>
          </cell>
        </row>
        <row r="321">
          <cell r="A321" t="str">
            <v>29.21 Produkcja pieców, palenisk i palników piecowych</v>
          </cell>
          <cell r="B321" t="str">
            <v>29.21</v>
          </cell>
          <cell r="C321">
            <v>4</v>
          </cell>
        </row>
        <row r="322">
          <cell r="A322" t="str">
            <v>29.22 Produkcja urządzeń dźwigowych i chwytaków</v>
          </cell>
          <cell r="B322" t="str">
            <v>29.22</v>
          </cell>
          <cell r="C322">
            <v>6</v>
          </cell>
        </row>
        <row r="323">
          <cell r="A323" t="str">
            <v>29.23 Produkcja urządzeń chłodniczych i wentylacyjnych, z wyjątkiem urządzeń przeznaczonych dla gospodarstw domowych</v>
          </cell>
          <cell r="B323" t="str">
            <v>29.23</v>
          </cell>
          <cell r="C323">
            <v>4</v>
          </cell>
        </row>
        <row r="324">
          <cell r="A324" t="str">
            <v>29.24 Produkcja pozostałych maszyn ogólnego przeznaczenia, gdzie indziej nie sklasyfikowana</v>
          </cell>
          <cell r="B324" t="str">
            <v>29.24</v>
          </cell>
          <cell r="C324">
            <v>5</v>
          </cell>
        </row>
        <row r="325">
          <cell r="A325" t="str">
            <v>29.31 Produkcja ciągników rolniczych</v>
          </cell>
          <cell r="B325" t="str">
            <v>29.31</v>
          </cell>
          <cell r="C325">
            <v>5</v>
          </cell>
        </row>
        <row r="326">
          <cell r="A326" t="str">
            <v>29.32 Produkcja pozostałych maszyn dla rolnictwa i leśnictwa</v>
          </cell>
          <cell r="B326" t="str">
            <v>29.32</v>
          </cell>
          <cell r="C326">
            <v>6</v>
          </cell>
        </row>
        <row r="327">
          <cell r="A327" t="str">
            <v>29.40 Produkcja obrabiarek i narzędzi mechanicznych</v>
          </cell>
          <cell r="B327" t="str">
            <v>29.40</v>
          </cell>
          <cell r="C327">
            <v>7</v>
          </cell>
        </row>
        <row r="328">
          <cell r="A328" t="str">
            <v>29.51 Produkcja maszyn dla metalurgii</v>
          </cell>
          <cell r="B328" t="str">
            <v>29.51</v>
          </cell>
          <cell r="C328">
            <v>8</v>
          </cell>
        </row>
        <row r="329">
          <cell r="A329" t="str">
            <v>29.52 Produkcja maszyn dla górnictwa, kopalnictwa i budownictwa</v>
          </cell>
          <cell r="B329" t="str">
            <v>29.52</v>
          </cell>
          <cell r="C329">
            <v>5</v>
          </cell>
        </row>
        <row r="330">
          <cell r="A330" t="str">
            <v>29.53 Produkcja maszyn stosowanych w przetwórstwie żywności, tytoniu i w produkcji napojów</v>
          </cell>
          <cell r="B330" t="str">
            <v>29.53</v>
          </cell>
          <cell r="C330">
            <v>5</v>
          </cell>
        </row>
        <row r="331">
          <cell r="A331" t="str">
            <v>29.54 Produkcja maszyn dla przemysłu włókienniczego, odzieżowego i skórzanego</v>
          </cell>
          <cell r="B331" t="str">
            <v>29.54</v>
          </cell>
          <cell r="C331">
            <v>5</v>
          </cell>
        </row>
        <row r="332">
          <cell r="A332" t="str">
            <v>29.55 Produkcja maszyn dla przemysłu papierniczego</v>
          </cell>
          <cell r="B332" t="str">
            <v>29.55</v>
          </cell>
          <cell r="C332">
            <v>6</v>
          </cell>
        </row>
        <row r="333">
          <cell r="A333" t="str">
            <v>29.56 Produkcja pozostałych maszyn specjalnego przeznaczenia, gdzie indziej nie sklasyfikowana</v>
          </cell>
          <cell r="B333" t="str">
            <v>29.56</v>
          </cell>
          <cell r="C333">
            <v>6</v>
          </cell>
        </row>
        <row r="334">
          <cell r="A334" t="str">
            <v>29.60 Produkcja broni i amunicji</v>
          </cell>
          <cell r="B334" t="str">
            <v>29.60</v>
          </cell>
          <cell r="C334">
            <v>8</v>
          </cell>
        </row>
        <row r="335">
          <cell r="A335" t="str">
            <v>29.71 Produkcja elektrycznego sprzętu gospodarstwa domowego</v>
          </cell>
          <cell r="B335" t="str">
            <v>29.71</v>
          </cell>
          <cell r="C335">
            <v>8</v>
          </cell>
        </row>
        <row r="336">
          <cell r="A336" t="str">
            <v>29.72 Produkcja nieelektrycznego sprzętu gospodarstwa domowego</v>
          </cell>
          <cell r="B336" t="str">
            <v>29.72</v>
          </cell>
          <cell r="C336">
            <v>8</v>
          </cell>
        </row>
        <row r="337">
          <cell r="A337" t="str">
            <v>30.01 Produkcja maszyn biurowych</v>
          </cell>
          <cell r="B337" t="str">
            <v>30.01</v>
          </cell>
          <cell r="C337">
            <v>6</v>
          </cell>
        </row>
        <row r="338">
          <cell r="A338" t="str">
            <v>30.02 Produkcja komputerów i innych urządzeń do przetwarzania informacji</v>
          </cell>
          <cell r="B338" t="str">
            <v>30.02</v>
          </cell>
          <cell r="C338">
            <v>6</v>
          </cell>
        </row>
        <row r="339">
          <cell r="A339" t="str">
            <v>31.10 Produkcja silników elektrycznych, prądnic i transformatorów</v>
          </cell>
          <cell r="B339" t="str">
            <v>31.10</v>
          </cell>
          <cell r="C339">
            <v>5</v>
          </cell>
        </row>
        <row r="340">
          <cell r="A340" t="str">
            <v>31.20 Produkcja aparatury rozdzielczej i sterowniczej energii elektrycznej</v>
          </cell>
          <cell r="B340" t="str">
            <v>31.20</v>
          </cell>
          <cell r="C340">
            <v>3</v>
          </cell>
        </row>
        <row r="341">
          <cell r="A341" t="str">
            <v>31.30 Produkcja izolowanych drutów i przewodów</v>
          </cell>
          <cell r="B341" t="str">
            <v>31.30</v>
          </cell>
          <cell r="C341">
            <v>4</v>
          </cell>
        </row>
        <row r="342">
          <cell r="A342" t="str">
            <v>31.40 Produkcja akumulatorów, ogniw i baterii galwanicznych</v>
          </cell>
          <cell r="B342" t="str">
            <v>31.40</v>
          </cell>
          <cell r="C342">
            <v>4</v>
          </cell>
        </row>
        <row r="343">
          <cell r="A343" t="str">
            <v>31.50 Produkcja sprzętu oświetleniowego i lamp elektrycznych</v>
          </cell>
          <cell r="B343" t="str">
            <v>31.50</v>
          </cell>
          <cell r="C343">
            <v>3</v>
          </cell>
        </row>
        <row r="344">
          <cell r="A344" t="str">
            <v>31.61 Produkcja wyposażenia elektrycznego do silników i pojazdów, gdzie indziej nie sklasyfikowana</v>
          </cell>
          <cell r="B344" t="str">
            <v>31.61</v>
          </cell>
          <cell r="C344">
            <v>3</v>
          </cell>
        </row>
        <row r="345">
          <cell r="A345" t="str">
            <v>31.62 Produkcja sprzętu elektrycznego, gdzie indziej nie sklasyfikowana</v>
          </cell>
          <cell r="B345" t="str">
            <v>31.62</v>
          </cell>
          <cell r="C345">
            <v>4</v>
          </cell>
        </row>
        <row r="346">
          <cell r="A346" t="str">
            <v>32.10 Produkcja lamp elektronowych i innych elementów elektronicznych</v>
          </cell>
          <cell r="B346" t="str">
            <v>32.10</v>
          </cell>
          <cell r="C346">
            <v>4</v>
          </cell>
        </row>
        <row r="347">
          <cell r="A347" t="str">
            <v>32.20 Produkcja nadajników telewizyjnych i radiowych oraz aparatów dla telefonii i telegrafii przewodowej</v>
          </cell>
          <cell r="B347" t="str">
            <v>32.20</v>
          </cell>
          <cell r="C347">
            <v>3</v>
          </cell>
        </row>
        <row r="348">
          <cell r="A348" t="str">
            <v>32.30 Produkcja odbiorników telewizyjnych i radiowych, urządzeń do rejestracji i odtwarzania dźwięku i obrazu oraz akcesoriów</v>
          </cell>
          <cell r="B348" t="str">
            <v>32.30</v>
          </cell>
          <cell r="C348">
            <v>4</v>
          </cell>
        </row>
        <row r="349">
          <cell r="A349" t="str">
            <v>33.10 Produkcja sprzętu medycznego i chirurgicznego oraz przyrządów ortopedycznych</v>
          </cell>
          <cell r="B349" t="str">
            <v>33.10</v>
          </cell>
          <cell r="C349">
            <v>3</v>
          </cell>
        </row>
        <row r="350">
          <cell r="A350" t="str">
            <v>33.20 Produkcja instrumentów i przyrządów pomiarowych, kontrolnych, badawczych, nawigacyjnych i innego przeznaczenia, z wyjątkiem...</v>
          </cell>
          <cell r="B350" t="str">
            <v>33.20</v>
          </cell>
          <cell r="C350">
            <v>3</v>
          </cell>
        </row>
        <row r="351">
          <cell r="A351" t="str">
            <v>33.30 Produkcja systemów do sterowania procesami przemysłowymi</v>
          </cell>
          <cell r="B351" t="str">
            <v>33.30</v>
          </cell>
          <cell r="C351">
            <v>3</v>
          </cell>
        </row>
        <row r="352">
          <cell r="A352" t="str">
            <v>33.40 Produkcja instrumentów optycznych i sprzętu fotograficznego</v>
          </cell>
          <cell r="B352" t="str">
            <v>33.40</v>
          </cell>
          <cell r="C352">
            <v>8</v>
          </cell>
        </row>
        <row r="353">
          <cell r="A353" t="str">
            <v>33.50 Produkcja zegarów i zegarków</v>
          </cell>
          <cell r="B353" t="str">
            <v>33.50</v>
          </cell>
          <cell r="C353">
            <v>8</v>
          </cell>
        </row>
        <row r="354">
          <cell r="A354" t="str">
            <v>34.10 Produkcja pojazdów mechanicznych</v>
          </cell>
          <cell r="B354" t="str">
            <v>34.10</v>
          </cell>
          <cell r="C354">
            <v>7</v>
          </cell>
        </row>
        <row r="355">
          <cell r="A355" t="str">
            <v>34.20 Produkcja nadwozi pojazdów mechanicznych; produkcja przyczep i naczep</v>
          </cell>
          <cell r="B355" t="str">
            <v>34.20</v>
          </cell>
          <cell r="C355">
            <v>7</v>
          </cell>
        </row>
        <row r="356">
          <cell r="A356" t="str">
            <v>34.30 Produkcja części i akcesoriów do pojazdów mechanicznych i ich silników</v>
          </cell>
          <cell r="B356" t="str">
            <v>34.30</v>
          </cell>
          <cell r="C356">
            <v>4</v>
          </cell>
        </row>
        <row r="357">
          <cell r="A357" t="str">
            <v>35.11 Produkcja i naprawa statków</v>
          </cell>
          <cell r="B357" t="str">
            <v>35.11</v>
          </cell>
          <cell r="C357">
            <v>8</v>
          </cell>
        </row>
        <row r="358">
          <cell r="A358" t="str">
            <v>35.12 Produkcja oraz naprawa łodzi wycieczkowych i sportowych</v>
          </cell>
          <cell r="B358" t="str">
            <v>35.12</v>
          </cell>
          <cell r="C358">
            <v>8</v>
          </cell>
        </row>
        <row r="359">
          <cell r="A359" t="str">
            <v>35.20 Produkcja lokomotyw kolejowych i tramwajowych oraz taboru kolejowego i tramwajowego</v>
          </cell>
          <cell r="B359" t="str">
            <v>35.20</v>
          </cell>
          <cell r="C359">
            <v>8</v>
          </cell>
        </row>
        <row r="360">
          <cell r="A360" t="str">
            <v>35.30 Produkcja statków powietrznych i kosmicznych</v>
          </cell>
          <cell r="B360" t="str">
            <v>35.30</v>
          </cell>
          <cell r="C360">
            <v>8</v>
          </cell>
        </row>
        <row r="361">
          <cell r="A361" t="str">
            <v>35.41 Produkcja motocykli</v>
          </cell>
          <cell r="B361" t="str">
            <v>35.41</v>
          </cell>
          <cell r="C361">
            <v>6</v>
          </cell>
        </row>
        <row r="362">
          <cell r="A362" t="str">
            <v>35.42 Produkcja rowerów</v>
          </cell>
          <cell r="B362" t="str">
            <v>35.42</v>
          </cell>
          <cell r="C362">
            <v>5</v>
          </cell>
        </row>
        <row r="363">
          <cell r="A363" t="str">
            <v>35.43 Produkcja wózków inwalidzkich</v>
          </cell>
          <cell r="B363" t="str">
            <v>35.43</v>
          </cell>
          <cell r="C363">
            <v>6</v>
          </cell>
        </row>
        <row r="364">
          <cell r="A364" t="str">
            <v>35.50 Produkcja pozostałego sprzętu transportowego, gdzie indziej nie sklasyfikowana</v>
          </cell>
          <cell r="B364" t="str">
            <v>35.50</v>
          </cell>
          <cell r="C364">
            <v>8</v>
          </cell>
        </row>
        <row r="365">
          <cell r="A365" t="str">
            <v>36.11 Produkcja krzeseł i mebli do siedzenia</v>
          </cell>
          <cell r="B365" t="str">
            <v>36.11</v>
          </cell>
          <cell r="C365">
            <v>4</v>
          </cell>
        </row>
        <row r="366">
          <cell r="A366" t="str">
            <v>36.12 Produkcja mebli biurowych i sklepowych pozostała</v>
          </cell>
          <cell r="B366" t="str">
            <v>36.12</v>
          </cell>
          <cell r="C366">
            <v>4</v>
          </cell>
        </row>
        <row r="367">
          <cell r="A367" t="str">
            <v>36.13 Produkcja mebli kuchennych</v>
          </cell>
          <cell r="B367" t="str">
            <v>36.13</v>
          </cell>
          <cell r="C367">
            <v>4</v>
          </cell>
        </row>
        <row r="368">
          <cell r="A368" t="str">
            <v>36.14 Produkcja mebli pozostała</v>
          </cell>
          <cell r="B368" t="str">
            <v>36.14</v>
          </cell>
          <cell r="C368">
            <v>4</v>
          </cell>
        </row>
        <row r="369">
          <cell r="A369" t="str">
            <v>36.15 Produkcja materaców</v>
          </cell>
          <cell r="B369" t="str">
            <v>36.15</v>
          </cell>
          <cell r="C369">
            <v>3</v>
          </cell>
        </row>
        <row r="370">
          <cell r="A370" t="str">
            <v>36.21 Produkcja monet i medali</v>
          </cell>
          <cell r="B370" t="str">
            <v>36.21</v>
          </cell>
          <cell r="C370">
            <v>4</v>
          </cell>
        </row>
        <row r="371">
          <cell r="A371" t="str">
            <v>36.22 Produkcja artykułów jubilerskich i podobnych, gdzie indziej nie sklasyfikowana</v>
          </cell>
          <cell r="B371" t="str">
            <v>36.22</v>
          </cell>
          <cell r="C371">
            <v>4</v>
          </cell>
        </row>
        <row r="372">
          <cell r="A372" t="str">
            <v>36.30 Produkcja instrumentów muzycznych</v>
          </cell>
          <cell r="B372" t="str">
            <v>36.30</v>
          </cell>
          <cell r="C372">
            <v>6</v>
          </cell>
        </row>
        <row r="373">
          <cell r="A373" t="str">
            <v>36.40 Produkcja sprzętu sportowego</v>
          </cell>
          <cell r="B373" t="str">
            <v>36.40</v>
          </cell>
          <cell r="C373">
            <v>7</v>
          </cell>
        </row>
        <row r="374">
          <cell r="A374" t="str">
            <v>36.50 Produkcja gier i zabawek</v>
          </cell>
          <cell r="B374" t="str">
            <v>36.50</v>
          </cell>
          <cell r="C374">
            <v>4</v>
          </cell>
        </row>
        <row r="375">
          <cell r="A375" t="str">
            <v>36.61 Produkcja imitacji biżuterii</v>
          </cell>
          <cell r="B375" t="str">
            <v>36.61</v>
          </cell>
          <cell r="C375">
            <v>5</v>
          </cell>
        </row>
        <row r="376">
          <cell r="A376" t="str">
            <v>36.62 Produkcja mioteł, szczotek i pędzli</v>
          </cell>
          <cell r="B376" t="str">
            <v>36.62</v>
          </cell>
          <cell r="C376">
            <v>6</v>
          </cell>
        </row>
        <row r="377">
          <cell r="A377" t="str">
            <v>36.63 Produkcja wyrobów pozostała, gdzie indziej nie sklasyfikowana</v>
          </cell>
          <cell r="B377" t="str">
            <v>36.63</v>
          </cell>
          <cell r="C377">
            <v>5</v>
          </cell>
        </row>
        <row r="378">
          <cell r="A378" t="str">
            <v>37.10 Zagospodarowanie metalowych odpadów i złomu</v>
          </cell>
          <cell r="B378" t="str">
            <v>37.10</v>
          </cell>
          <cell r="C378">
            <v>4</v>
          </cell>
        </row>
        <row r="379">
          <cell r="A379" t="str">
            <v>37.20 Zagospodarowanie niemetalowych odpadów i wyrobów wybrakowanych</v>
          </cell>
          <cell r="B379" t="str">
            <v>37.20</v>
          </cell>
          <cell r="C379">
            <v>3</v>
          </cell>
        </row>
        <row r="380">
          <cell r="A380" t="str">
            <v>40.10 Wytwarzanie i dystrybucja energii elektrycznej</v>
          </cell>
          <cell r="B380" t="str">
            <v>40.10</v>
          </cell>
          <cell r="C380">
            <v>3</v>
          </cell>
        </row>
        <row r="381">
          <cell r="A381" t="str">
            <v>40.20 Wytwarzanie paliw gazowych; dystrybucja paliw gazowych w systemie sieciowym</v>
          </cell>
          <cell r="B381" t="str">
            <v>40.20</v>
          </cell>
          <cell r="C381">
            <v>5</v>
          </cell>
        </row>
        <row r="382">
          <cell r="A382" t="str">
            <v>40.30 Produkcja i dystrybucja ciepła (pary wodnej i gorącej wody)</v>
          </cell>
          <cell r="B382" t="str">
            <v>40.30</v>
          </cell>
          <cell r="C382">
            <v>3</v>
          </cell>
        </row>
        <row r="383">
          <cell r="A383" t="str">
            <v>41.00 Pobór, uzdatnianie i rozprowadzanie wody</v>
          </cell>
          <cell r="B383" t="str">
            <v>41.00</v>
          </cell>
          <cell r="C383">
            <v>1</v>
          </cell>
        </row>
        <row r="384">
          <cell r="A384" t="str">
            <v>45.11 Rozbiórka i burzenie obiektów budowlanych; roboty ziemne</v>
          </cell>
          <cell r="B384" t="str">
            <v>45.11</v>
          </cell>
          <cell r="C384">
            <v>7</v>
          </cell>
        </row>
        <row r="385">
          <cell r="A385" t="str">
            <v>45.12 Wykonywanie wykopów i wierceń geologiczno- inżynierskich</v>
          </cell>
          <cell r="B385" t="str">
            <v>45.12</v>
          </cell>
          <cell r="C385">
            <v>7</v>
          </cell>
        </row>
        <row r="386">
          <cell r="A386" t="str">
            <v>45.21 Budownictwo ogólne i inżynieria lądowa</v>
          </cell>
          <cell r="B386" t="str">
            <v>45.21</v>
          </cell>
          <cell r="C386">
            <v>6</v>
          </cell>
        </row>
        <row r="387">
          <cell r="A387" t="str">
            <v>45.22 Wykonywanie konstrukcji i pokryć dachowych</v>
          </cell>
          <cell r="B387" t="str">
            <v>45.22</v>
          </cell>
          <cell r="C387">
            <v>6</v>
          </cell>
        </row>
        <row r="388">
          <cell r="A388" t="str">
            <v>45.23 Wykonywanie robót budowlanych drogowych</v>
          </cell>
          <cell r="B388" t="str">
            <v>45.23</v>
          </cell>
          <cell r="C388">
            <v>3</v>
          </cell>
        </row>
        <row r="389">
          <cell r="A389" t="str">
            <v>45.24 Budowa obiektów inżynierii wodnej</v>
          </cell>
          <cell r="B389" t="str">
            <v>45.24</v>
          </cell>
          <cell r="C389">
            <v>3</v>
          </cell>
        </row>
        <row r="390">
          <cell r="A390" t="str">
            <v>45.25 Wykonywanie specjalistycznych robót budowlanych</v>
          </cell>
          <cell r="B390" t="str">
            <v>45.25</v>
          </cell>
          <cell r="C390">
            <v>6</v>
          </cell>
        </row>
        <row r="391">
          <cell r="A391" t="str">
            <v>45.31 Wykonywanie instalacji elektrycznych</v>
          </cell>
          <cell r="B391" t="str">
            <v>45.31</v>
          </cell>
          <cell r="C391">
            <v>5</v>
          </cell>
        </row>
        <row r="392">
          <cell r="A392" t="str">
            <v>45.32 Wykonywanie robót budowlanych izolacyjnych</v>
          </cell>
          <cell r="B392" t="str">
            <v>45.32</v>
          </cell>
          <cell r="C392">
            <v>4</v>
          </cell>
        </row>
        <row r="393">
          <cell r="A393" t="str">
            <v>45.33 Wykonywanie instalacji cieplnych, wodnych, wentylacyjnych i gazowych</v>
          </cell>
          <cell r="B393" t="str">
            <v>45.33</v>
          </cell>
          <cell r="C393">
            <v>4</v>
          </cell>
        </row>
        <row r="394">
          <cell r="A394" t="str">
            <v>45.34 Wykonywanie pozostałych instalacji budowlanych</v>
          </cell>
          <cell r="B394" t="str">
            <v>45.34</v>
          </cell>
          <cell r="C394">
            <v>6</v>
          </cell>
        </row>
        <row r="395">
          <cell r="A395" t="str">
            <v>45.41 Tynkowanie</v>
          </cell>
          <cell r="B395" t="str">
            <v>45.41</v>
          </cell>
          <cell r="C395">
            <v>3</v>
          </cell>
        </row>
        <row r="396">
          <cell r="A396" t="str">
            <v>45.42 Zakładanie stolarki budowlanej</v>
          </cell>
          <cell r="B396" t="str">
            <v>45.42</v>
          </cell>
          <cell r="C396">
            <v>4</v>
          </cell>
        </row>
        <row r="397">
          <cell r="A397" t="str">
            <v>45.43 Wykonywanie podłóg i ścian</v>
          </cell>
          <cell r="B397" t="str">
            <v>45.43</v>
          </cell>
          <cell r="C397">
            <v>6</v>
          </cell>
        </row>
        <row r="398">
          <cell r="A398" t="str">
            <v>45.44 Malowanie i szklenie</v>
          </cell>
          <cell r="B398" t="str">
            <v>45.44</v>
          </cell>
          <cell r="C398">
            <v>7</v>
          </cell>
        </row>
        <row r="399">
          <cell r="A399" t="str">
            <v>45.45 Wykonywanie pozostałych robót budowlanych wykończeniowych</v>
          </cell>
          <cell r="B399" t="str">
            <v>45.45</v>
          </cell>
          <cell r="C399">
            <v>6</v>
          </cell>
        </row>
        <row r="400">
          <cell r="A400" t="str">
            <v>45.50 Wynajem sprzętu budowlanego i burzącego z obsługą operatorską</v>
          </cell>
          <cell r="B400" t="str">
            <v>45.50</v>
          </cell>
          <cell r="C400">
            <v>8</v>
          </cell>
        </row>
        <row r="401">
          <cell r="A401" t="str">
            <v>50.10 Sprzedaż pojazdów mechanicznych</v>
          </cell>
          <cell r="B401" t="str">
            <v>50.10</v>
          </cell>
          <cell r="C401">
            <v>8</v>
          </cell>
        </row>
        <row r="402">
          <cell r="A402" t="str">
            <v>50.20 Obsługa i naprawa pojazdów mechanicznych; pomoc drogowa</v>
          </cell>
          <cell r="B402" t="str">
            <v>50.20</v>
          </cell>
          <cell r="C402">
            <v>7</v>
          </cell>
        </row>
        <row r="403">
          <cell r="A403" t="str">
            <v>50.30 Sprzedaż części i akcesoriów do pojazdów mechanicznych</v>
          </cell>
          <cell r="B403" t="str">
            <v>50.30</v>
          </cell>
          <cell r="C403">
            <v>5</v>
          </cell>
        </row>
        <row r="404">
          <cell r="A404" t="str">
            <v>50.40 Sprzedaż, konserwacja i naprawa motocykli oraz sprzedaż części i akcesoriów do nich</v>
          </cell>
          <cell r="B404" t="str">
            <v>50.40</v>
          </cell>
          <cell r="C404">
            <v>5</v>
          </cell>
        </row>
        <row r="405">
          <cell r="A405" t="str">
            <v>50.50 Sprzedaż detaliczna paliw</v>
          </cell>
          <cell r="B405" t="str">
            <v>50.50</v>
          </cell>
          <cell r="C405">
            <v>5</v>
          </cell>
        </row>
        <row r="406">
          <cell r="A406" t="str">
            <v>51.11 Działalność agentów zajmujących się sprzedażą płodów rolnych, żywych zwierząt, surowców dla przemysłu włókienniczego i</v>
          </cell>
          <cell r="B406" t="str">
            <v>51.11</v>
          </cell>
          <cell r="C406">
            <v>5</v>
          </cell>
        </row>
        <row r="407">
          <cell r="A407" t="str">
            <v>51.12 Działalność agentów zajmujących się sprzedażą paliw, rud, metali i chemikaliów przemysłowych</v>
          </cell>
          <cell r="B407" t="str">
            <v>51.12</v>
          </cell>
          <cell r="C407">
            <v>5</v>
          </cell>
        </row>
        <row r="408">
          <cell r="A408" t="str">
            <v>51.13 Działalność agentów zajmujących się sprzedażą drewna i materiałów budowlanych</v>
          </cell>
          <cell r="B408" t="str">
            <v>51.13</v>
          </cell>
          <cell r="C408">
            <v>5</v>
          </cell>
        </row>
        <row r="409">
          <cell r="A409" t="str">
            <v>51.14 Działalność agentów zajmujących się sprzedażą maszyn, urządzeń przemysłowych, statków i samolotów</v>
          </cell>
          <cell r="B409" t="str">
            <v>51.14</v>
          </cell>
          <cell r="C409">
            <v>5</v>
          </cell>
        </row>
        <row r="410">
          <cell r="A410" t="str">
            <v>51.15 Działalność agentów zajmujących się sprzedażą mebli, artykułów gospodarstwa domowego i drobnych wyrobów metalowych</v>
          </cell>
          <cell r="B410" t="str">
            <v>51.15</v>
          </cell>
          <cell r="C410">
            <v>5</v>
          </cell>
        </row>
        <row r="411">
          <cell r="A411" t="str">
            <v>51.16 Działalność agentów zajmujących się sprzedażą wyrobów włókienniczych, odzieży, obuwia i artykułów skórzanych</v>
          </cell>
          <cell r="B411" t="str">
            <v>51.16</v>
          </cell>
          <cell r="C411">
            <v>5</v>
          </cell>
        </row>
        <row r="412">
          <cell r="A412" t="str">
            <v>51.17 Działalność agentów zajmujących się sprzedażą żywności, napojów i wyrobów tytoniowych</v>
          </cell>
          <cell r="B412" t="str">
            <v>51.17</v>
          </cell>
          <cell r="C412">
            <v>5</v>
          </cell>
        </row>
        <row r="413">
          <cell r="A413" t="str">
            <v>51.18 Działalność agentów specjalizujących się w sprzedaży określonego towaru lub określonej grupy towarów, gdzie indziej</v>
          </cell>
          <cell r="B413" t="str">
            <v>51.18</v>
          </cell>
          <cell r="C413">
            <v>5</v>
          </cell>
        </row>
        <row r="414">
          <cell r="A414" t="str">
            <v>51.19 Działalność agentów zajmujących się sprzedażą towarów różnego rodzaju</v>
          </cell>
          <cell r="B414" t="str">
            <v>51.19</v>
          </cell>
          <cell r="C414">
            <v>6</v>
          </cell>
        </row>
        <row r="415">
          <cell r="A415" t="str">
            <v>51.21 Sprzedaż hurtowa zboża, nasion i pasz dla zwierząt</v>
          </cell>
          <cell r="B415" t="str">
            <v>51.21</v>
          </cell>
          <cell r="C415">
            <v>8</v>
          </cell>
        </row>
        <row r="416">
          <cell r="A416" t="str">
            <v>51.22 Sprzedaż hurtowa kwiatów i roślin</v>
          </cell>
          <cell r="B416" t="str">
            <v>51.22</v>
          </cell>
          <cell r="C416">
            <v>6</v>
          </cell>
        </row>
        <row r="417">
          <cell r="A417" t="str">
            <v>51.23 Sprzedaż hurtowa żywych zwierząt</v>
          </cell>
          <cell r="B417" t="str">
            <v>51.23</v>
          </cell>
          <cell r="C417">
            <v>1</v>
          </cell>
        </row>
        <row r="418">
          <cell r="A418" t="str">
            <v>51.24 Sprzedaż hurtowa skór</v>
          </cell>
          <cell r="B418" t="str">
            <v>51.24</v>
          </cell>
          <cell r="C418">
            <v>3</v>
          </cell>
        </row>
        <row r="419">
          <cell r="A419" t="str">
            <v>51.25 Sprzedaż hurtowa nie przetworzonego tytoniu</v>
          </cell>
          <cell r="B419" t="str">
            <v>51.25</v>
          </cell>
          <cell r="C419">
            <v>3</v>
          </cell>
        </row>
        <row r="420">
          <cell r="A420" t="str">
            <v>51.31 Sprzedaż hurtowa owoców i warzyw</v>
          </cell>
          <cell r="B420" t="str">
            <v>51.31</v>
          </cell>
          <cell r="C420">
            <v>6</v>
          </cell>
        </row>
        <row r="421">
          <cell r="A421" t="str">
            <v>51.32 Sprzedaż hurtowa mięsa i wyrobów mięsnych</v>
          </cell>
          <cell r="B421" t="str">
            <v>51.32</v>
          </cell>
          <cell r="C421">
            <v>6</v>
          </cell>
        </row>
        <row r="422">
          <cell r="A422" t="str">
            <v>51.33 Sprzedaż hurtowa wyrobów mleczarskich, jaj, olejów i tłuszczów jadalnych</v>
          </cell>
          <cell r="B422" t="str">
            <v>51.33</v>
          </cell>
          <cell r="C422">
            <v>6</v>
          </cell>
        </row>
        <row r="423">
          <cell r="A423" t="str">
            <v>51.34 Sprzedaż hurtowa napojów alkoholowych i bezalkoholowych</v>
          </cell>
          <cell r="B423" t="str">
            <v>51.34</v>
          </cell>
          <cell r="C423">
            <v>6</v>
          </cell>
        </row>
        <row r="424">
          <cell r="A424" t="str">
            <v>51.35 Sprzedaż hurtowa wyrobów tytoniowych</v>
          </cell>
          <cell r="B424" t="str">
            <v>51.35</v>
          </cell>
          <cell r="C424">
            <v>6</v>
          </cell>
        </row>
        <row r="425">
          <cell r="A425" t="str">
            <v>51.36 Sprzedaż hurtowa cukru, czekolady i wyrobów cukierniczych</v>
          </cell>
          <cell r="B425" t="str">
            <v>51.36</v>
          </cell>
          <cell r="C425">
            <v>4</v>
          </cell>
        </row>
        <row r="426">
          <cell r="A426" t="str">
            <v>51.37 Sprzedaż hurtowa herbaty, kawy, kakao i przypraw</v>
          </cell>
          <cell r="B426" t="str">
            <v>51.37</v>
          </cell>
          <cell r="C426">
            <v>1</v>
          </cell>
        </row>
        <row r="427">
          <cell r="A427" t="str">
            <v>51.38 Sprzedaż hurtowa pozostałej żywności, łącznie z rybami, skorupiakami i mięczakami</v>
          </cell>
          <cell r="B427" t="str">
            <v>51.38</v>
          </cell>
          <cell r="C427">
            <v>2</v>
          </cell>
        </row>
        <row r="428">
          <cell r="A428" t="str">
            <v>51.39 Nie wyspecjalizowana sprzedaż hurtowa żywności, napojów i wyrobów tytoniowych</v>
          </cell>
          <cell r="B428" t="str">
            <v>51.39</v>
          </cell>
          <cell r="C428">
            <v>7</v>
          </cell>
        </row>
        <row r="429">
          <cell r="A429" t="str">
            <v>51.41 Sprzedaż hurtowa wyrobów włókienniczych</v>
          </cell>
          <cell r="B429" t="str">
            <v>51.41</v>
          </cell>
          <cell r="C429">
            <v>6</v>
          </cell>
        </row>
        <row r="430">
          <cell r="A430" t="str">
            <v>51.42 Sprzedaż hurtowa odzieży i obuwia</v>
          </cell>
          <cell r="B430" t="str">
            <v>51.42</v>
          </cell>
          <cell r="C430">
            <v>5</v>
          </cell>
        </row>
        <row r="431">
          <cell r="A431" t="str">
            <v>51.43 Sprzedaż hurtowa elektrycznych artykułów gospodarstwa domowego i artykułów radiowo-telewizyjnych</v>
          </cell>
          <cell r="B431" t="str">
            <v>51.43</v>
          </cell>
          <cell r="C431">
            <v>5</v>
          </cell>
        </row>
        <row r="432">
          <cell r="A432" t="str">
            <v>51.44 Sprzedaż hurtowa wyrobów metalowych, porcelanowych, ceramicznych i szklanych do użytku domowego, tapet i środków czyszc</v>
          </cell>
          <cell r="B432" t="str">
            <v>51.44</v>
          </cell>
          <cell r="C432">
            <v>4</v>
          </cell>
        </row>
        <row r="433">
          <cell r="A433" t="str">
            <v>51.45 Sprzedaż hurtowa perfum i kosmetyków</v>
          </cell>
          <cell r="B433" t="str">
            <v>51.45</v>
          </cell>
          <cell r="C433">
            <v>3</v>
          </cell>
        </row>
        <row r="434">
          <cell r="A434" t="str">
            <v>51.46 Sprzedaż hurtowa wyrobów farmaceutycznych</v>
          </cell>
          <cell r="B434" t="str">
            <v>51.46</v>
          </cell>
          <cell r="C434">
            <v>6</v>
          </cell>
        </row>
        <row r="435">
          <cell r="A435" t="str">
            <v>51.47 Sprzedaż hurtowa pozostałych artykułów użytku domowego i osobistego</v>
          </cell>
          <cell r="B435" t="str">
            <v>51.47</v>
          </cell>
          <cell r="C435">
            <v>7</v>
          </cell>
        </row>
        <row r="436">
          <cell r="A436" t="str">
            <v>51.51 Sprzedaż hurtowa paliw stałych, ciekłych, gazowych oraz produktów pochodnych</v>
          </cell>
          <cell r="B436" t="str">
            <v>51.51</v>
          </cell>
          <cell r="C436">
            <v>4</v>
          </cell>
        </row>
        <row r="437">
          <cell r="A437" t="str">
            <v>51.52 Sprzedaż hurtowa metali i rud metali</v>
          </cell>
          <cell r="B437" t="str">
            <v>51.52</v>
          </cell>
          <cell r="C437">
            <v>7</v>
          </cell>
        </row>
        <row r="438">
          <cell r="A438" t="str">
            <v>51.53 Sprzedaż hurtowa drewna, materiałów budowlanych i wyposażenia sanitarnego</v>
          </cell>
          <cell r="B438" t="str">
            <v>51.53</v>
          </cell>
          <cell r="C438">
            <v>5</v>
          </cell>
        </row>
        <row r="439">
          <cell r="A439" t="str">
            <v>51.54 Sprzedaż hurtowa artykułów metalowych oraz sprzętu i dodatkowego wyposażenia hydraulicznego i grzejnego</v>
          </cell>
          <cell r="B439" t="str">
            <v>51.54</v>
          </cell>
          <cell r="C439">
            <v>4</v>
          </cell>
        </row>
        <row r="440">
          <cell r="A440" t="str">
            <v>51.55 Sprzedaż hurtowa wyrobów chemicznych</v>
          </cell>
          <cell r="B440" t="str">
            <v>51.55</v>
          </cell>
          <cell r="C440">
            <v>6</v>
          </cell>
        </row>
        <row r="441">
          <cell r="A441" t="str">
            <v>51.56 Sprzedaż hurtowa pozostałych półproduktów</v>
          </cell>
          <cell r="B441" t="str">
            <v>51.56</v>
          </cell>
          <cell r="C441">
            <v>7</v>
          </cell>
        </row>
        <row r="442">
          <cell r="A442" t="str">
            <v>51.57 Sprzedaż hurtowa odpadów i złomu</v>
          </cell>
          <cell r="B442" t="str">
            <v>51.57</v>
          </cell>
          <cell r="C442">
            <v>7</v>
          </cell>
        </row>
        <row r="443">
          <cell r="A443" t="str">
            <v>51.61 Sprzedaż hurtowa obrabiarek</v>
          </cell>
          <cell r="B443" t="str">
            <v>51.61</v>
          </cell>
          <cell r="C443">
            <v>5</v>
          </cell>
        </row>
        <row r="444">
          <cell r="A444" t="str">
            <v>51.62 Sprzedaż hurtowa maszyn budowlanych</v>
          </cell>
          <cell r="B444" t="str">
            <v>51.62</v>
          </cell>
          <cell r="C444">
            <v>5</v>
          </cell>
        </row>
        <row r="445">
          <cell r="A445" t="str">
            <v>51.63 Sprzedaż hurtowa maszyn dla przemysłu włókienniczego oraz maszyn do szycia i maszyn dziewiarskich</v>
          </cell>
          <cell r="B445" t="str">
            <v>51.63</v>
          </cell>
          <cell r="C445">
            <v>6</v>
          </cell>
        </row>
        <row r="446">
          <cell r="A446" t="str">
            <v>51.64 Sprzedaż hurtowa maszyn i urządzeń biurowych</v>
          </cell>
          <cell r="B446" t="str">
            <v>51.64</v>
          </cell>
          <cell r="C446">
            <v>4</v>
          </cell>
        </row>
        <row r="447">
          <cell r="A447" t="str">
            <v>51.65 Sprzedaż hurtowa pozostałych maszyn i urządzeń dla przemysłu, handlu i transportu wodnego</v>
          </cell>
          <cell r="B447" t="str">
            <v>51.65</v>
          </cell>
          <cell r="C447">
            <v>5</v>
          </cell>
        </row>
        <row r="448">
          <cell r="A448" t="str">
            <v>51.66 Sprzedaż hurtowa maszyn i urządzeń rolniczych, łącznie ze sprzedażą ciągników</v>
          </cell>
          <cell r="B448" t="str">
            <v>51.66</v>
          </cell>
          <cell r="C448">
            <v>6</v>
          </cell>
        </row>
        <row r="449">
          <cell r="A449" t="str">
            <v>51.70 Pozostała sprzedaż hurtowa</v>
          </cell>
          <cell r="B449" t="str">
            <v>51.70</v>
          </cell>
          <cell r="C449">
            <v>6</v>
          </cell>
        </row>
        <row r="450">
          <cell r="A450" t="str">
            <v>52.11 Sprzedaż detaliczna w nie wyspecjalizowanych sklepach z przewagą żywności, napojów i wyrobów tytoniowych</v>
          </cell>
          <cell r="B450" t="str">
            <v>52.11</v>
          </cell>
          <cell r="C450">
            <v>6</v>
          </cell>
        </row>
        <row r="451">
          <cell r="A451" t="str">
            <v>52.12 Pozostała sprzedaż detaliczna w nie wyspecjalizowanych sklepach</v>
          </cell>
          <cell r="B451" t="str">
            <v>52.12</v>
          </cell>
          <cell r="C451">
            <v>6</v>
          </cell>
        </row>
        <row r="452">
          <cell r="A452" t="str">
            <v>52.21 Sprzedaż detaliczna owoców i warzyw</v>
          </cell>
          <cell r="B452" t="str">
            <v>52.21</v>
          </cell>
          <cell r="C452">
            <v>4</v>
          </cell>
        </row>
        <row r="453">
          <cell r="A453" t="str">
            <v>52.22 Sprzedaż detaliczna mięsa i wyrobów mięsnych</v>
          </cell>
          <cell r="B453" t="str">
            <v>52.22</v>
          </cell>
          <cell r="C453">
            <v>4</v>
          </cell>
        </row>
        <row r="454">
          <cell r="A454" t="str">
            <v>52.23 Sprzedaż detaliczna ryb, skorupiaków i mięczaków</v>
          </cell>
          <cell r="B454" t="str">
            <v>52.23</v>
          </cell>
          <cell r="C454">
            <v>5</v>
          </cell>
        </row>
        <row r="455">
          <cell r="A455" t="str">
            <v>52.24 Sprzedaż detaliczna chleba, ciast, wyrobów piekarniczych i cukierniczych</v>
          </cell>
          <cell r="B455" t="str">
            <v>52.24</v>
          </cell>
          <cell r="C455">
            <v>4</v>
          </cell>
        </row>
        <row r="456">
          <cell r="A456" t="str">
            <v>52.25 Sprzedaż detaliczna napojów alkoholowych i bezalkoholowych</v>
          </cell>
          <cell r="B456" t="str">
            <v>52.25</v>
          </cell>
          <cell r="C456">
            <v>4</v>
          </cell>
        </row>
        <row r="457">
          <cell r="A457" t="str">
            <v>52.26 Sprzedaż detaliczna wyrobów tytoniowych</v>
          </cell>
          <cell r="B457" t="str">
            <v>52.26</v>
          </cell>
          <cell r="C457">
            <v>4</v>
          </cell>
        </row>
        <row r="458">
          <cell r="A458" t="str">
            <v>52.27 Pozostała sprzedaż detaliczna żywności, napojów i wyrobów tytoniowych w wyspecjalizowanych sklepach</v>
          </cell>
          <cell r="B458" t="str">
            <v>52.27</v>
          </cell>
          <cell r="C458">
            <v>5</v>
          </cell>
        </row>
        <row r="459">
          <cell r="A459" t="str">
            <v>52.31 Sprzedaż detaliczna wyrobów farmaceutycznych</v>
          </cell>
          <cell r="B459" t="str">
            <v>52.31</v>
          </cell>
          <cell r="C459">
            <v>5</v>
          </cell>
        </row>
        <row r="460">
          <cell r="A460" t="str">
            <v>52.32 Sprzedaż detaliczna artykułów medycznych i ortopedycznych</v>
          </cell>
          <cell r="B460" t="str">
            <v>52.32</v>
          </cell>
          <cell r="C460">
            <v>4</v>
          </cell>
        </row>
        <row r="461">
          <cell r="A461" t="str">
            <v>52.33 Sprzedaż detaliczna kosmetyków i artykułów toaletowych</v>
          </cell>
          <cell r="B461" t="str">
            <v>52.33</v>
          </cell>
          <cell r="C461">
            <v>5</v>
          </cell>
        </row>
        <row r="462">
          <cell r="A462" t="str">
            <v>52.41 Sprzedaż detaliczna wyrobów włókienniczych</v>
          </cell>
          <cell r="B462" t="str">
            <v>52.41</v>
          </cell>
          <cell r="C462">
            <v>6</v>
          </cell>
        </row>
        <row r="463">
          <cell r="A463" t="str">
            <v>52.42 Sprzedaż detaliczna odzieży</v>
          </cell>
          <cell r="B463" t="str">
            <v>52.42</v>
          </cell>
          <cell r="C463">
            <v>6</v>
          </cell>
        </row>
        <row r="464">
          <cell r="A464" t="str">
            <v>52.43 Sprzedaż detaliczna obuwia i wyrobów skórzanych</v>
          </cell>
          <cell r="B464" t="str">
            <v>52.43</v>
          </cell>
          <cell r="C464">
            <v>7</v>
          </cell>
        </row>
        <row r="465">
          <cell r="A465" t="str">
            <v>52.44 Sprzedaż detaliczna mebli, sprzętu oświetleniowego i artykułów użytku domowego, gdzie indziej nie sklasyfikowana</v>
          </cell>
          <cell r="B465" t="str">
            <v>52.44</v>
          </cell>
          <cell r="C465">
            <v>7</v>
          </cell>
        </row>
        <row r="466">
          <cell r="A466" t="str">
            <v>52.45 Sprzedaż detaliczna elektrycznego sprzętu gospodarstwa domowego oraz artykułów radiowo-telewizyjnych</v>
          </cell>
          <cell r="B466" t="str">
            <v>52.45</v>
          </cell>
          <cell r="C466">
            <v>6</v>
          </cell>
        </row>
        <row r="467">
          <cell r="A467" t="str">
            <v>52.46 Sprzedaż detaliczna drobnych wyrobów metalowych, farb i szkła</v>
          </cell>
          <cell r="B467" t="str">
            <v>52.46</v>
          </cell>
          <cell r="C467">
            <v>5</v>
          </cell>
        </row>
        <row r="468">
          <cell r="A468" t="str">
            <v>52.47 Sprzedaż detaliczna książek, gazet i artykułów piśmiennych</v>
          </cell>
          <cell r="B468" t="str">
            <v>52.47</v>
          </cell>
          <cell r="C468">
            <v>5</v>
          </cell>
        </row>
        <row r="469">
          <cell r="A469" t="str">
            <v>52.48 Pozostała sprzedaż detaliczna w wyspecjalizowanych sklepach</v>
          </cell>
          <cell r="B469" t="str">
            <v>52.48</v>
          </cell>
          <cell r="C469">
            <v>4</v>
          </cell>
        </row>
        <row r="470">
          <cell r="A470" t="str">
            <v>52.50 Sprzedaż detaliczna artykułów używanych prowadzona w sklepach</v>
          </cell>
          <cell r="B470" t="str">
            <v>52.50</v>
          </cell>
          <cell r="C470">
            <v>6</v>
          </cell>
        </row>
        <row r="471">
          <cell r="A471" t="str">
            <v>52.61 Sprzedaż detaliczna prowadzona przez domy sprzedaży wysyłkowej</v>
          </cell>
          <cell r="B471" t="str">
            <v>52.61</v>
          </cell>
          <cell r="C471">
            <v>6</v>
          </cell>
        </row>
        <row r="472">
          <cell r="A472" t="str">
            <v>52.62 Sprzedaż detaliczna na straganach i targowiskach</v>
          </cell>
          <cell r="B472" t="str">
            <v>52.62</v>
          </cell>
          <cell r="C472">
            <v>6</v>
          </cell>
        </row>
        <row r="473">
          <cell r="A473" t="str">
            <v>52.63 Pozostała sprzedaż detaliczna poza siecią sklepową</v>
          </cell>
          <cell r="B473" t="str">
            <v>52.63</v>
          </cell>
          <cell r="C473">
            <v>6</v>
          </cell>
        </row>
        <row r="474">
          <cell r="A474" t="str">
            <v>52.71 Naprawa obuwia i innych wyrobów skórzanych</v>
          </cell>
          <cell r="B474" t="str">
            <v>52.71</v>
          </cell>
          <cell r="C474">
            <v>5</v>
          </cell>
        </row>
        <row r="475">
          <cell r="A475" t="str">
            <v>52.72 Naprawa elektrycznych artykułów gospodarstwa domowego</v>
          </cell>
          <cell r="B475" t="str">
            <v>52.72</v>
          </cell>
          <cell r="C475">
            <v>7</v>
          </cell>
        </row>
        <row r="476">
          <cell r="A476" t="str">
            <v>52.73 Naprawa zegarków, zegarów i biżuterii</v>
          </cell>
          <cell r="B476" t="str">
            <v>52.73</v>
          </cell>
          <cell r="C476">
            <v>5</v>
          </cell>
        </row>
        <row r="477">
          <cell r="A477" t="str">
            <v>52.74 Naprawa artykułów użytku osobistego i domowego, gdzie indziej nie sklasyfikowana</v>
          </cell>
          <cell r="B477" t="str">
            <v>52.74</v>
          </cell>
          <cell r="C477">
            <v>7</v>
          </cell>
        </row>
        <row r="478">
          <cell r="A478" t="str">
            <v>55.11 Hotele i motele z restauracjami</v>
          </cell>
          <cell r="B478" t="str">
            <v>55.11</v>
          </cell>
          <cell r="C478">
            <v>3</v>
          </cell>
        </row>
        <row r="479">
          <cell r="A479" t="str">
            <v>55.12 Hotele i motele bez restauracji</v>
          </cell>
          <cell r="B479" t="str">
            <v>55.12</v>
          </cell>
          <cell r="C479">
            <v>4</v>
          </cell>
        </row>
        <row r="480">
          <cell r="A480" t="str">
            <v>55.21 Schroniska turystyczne</v>
          </cell>
          <cell r="B480" t="str">
            <v>55.21</v>
          </cell>
          <cell r="C480">
            <v>6</v>
          </cell>
        </row>
        <row r="481">
          <cell r="A481" t="str">
            <v>55.22 Pola kempingowe, łącznie z polami dla samochodowych przyczep kempingowych</v>
          </cell>
          <cell r="B481" t="str">
            <v>55.22</v>
          </cell>
          <cell r="C481">
            <v>5</v>
          </cell>
        </row>
        <row r="482">
          <cell r="A482" t="str">
            <v>55.23 Pozostałe miejsca krótkotrwałego zakwaterowania, gdzie indziej nie sklasyfikowane</v>
          </cell>
          <cell r="B482" t="str">
            <v>55.23</v>
          </cell>
          <cell r="C482">
            <v>7</v>
          </cell>
        </row>
        <row r="483">
          <cell r="A483" t="str">
            <v>55.30 Restauracje i inne placówki gastronomiczne</v>
          </cell>
          <cell r="B483" t="str">
            <v>55.30</v>
          </cell>
          <cell r="C483">
            <v>6</v>
          </cell>
        </row>
        <row r="484">
          <cell r="A484" t="str">
            <v>55.40 Bary</v>
          </cell>
          <cell r="B484" t="str">
            <v>55.40</v>
          </cell>
          <cell r="C484">
            <v>5</v>
          </cell>
        </row>
        <row r="485">
          <cell r="A485" t="str">
            <v>55.51 Stołówki</v>
          </cell>
          <cell r="B485" t="str">
            <v>55.51</v>
          </cell>
          <cell r="C485">
            <v>5</v>
          </cell>
        </row>
        <row r="486">
          <cell r="A486" t="str">
            <v>55.52 Przygotowywanie i dostarczanie żywności dla odbiorców zewnętrznych (katering)</v>
          </cell>
          <cell r="B486" t="str">
            <v>55.52</v>
          </cell>
          <cell r="C486">
            <v>5</v>
          </cell>
        </row>
        <row r="487">
          <cell r="A487" t="str">
            <v>60.10 Transport kolejowy</v>
          </cell>
          <cell r="B487" t="str">
            <v>60.10</v>
          </cell>
          <cell r="C487">
            <v>8</v>
          </cell>
        </row>
        <row r="488">
          <cell r="A488" t="str">
            <v>60.21 Pozostały pasażerski transport rozkładowy lądowy</v>
          </cell>
          <cell r="B488" t="str">
            <v>60.21</v>
          </cell>
          <cell r="C488">
            <v>6</v>
          </cell>
        </row>
        <row r="489">
          <cell r="A489" t="str">
            <v>60.22 Działalność taksówek osobowych</v>
          </cell>
          <cell r="B489" t="str">
            <v>60.22</v>
          </cell>
          <cell r="C489">
            <v>5</v>
          </cell>
        </row>
        <row r="490">
          <cell r="A490" t="str">
            <v>60.23 Pozostały pasażerski transport lądowy</v>
          </cell>
          <cell r="B490" t="str">
            <v>60.23</v>
          </cell>
          <cell r="C490">
            <v>4</v>
          </cell>
        </row>
        <row r="491">
          <cell r="A491" t="str">
            <v>60.24 Towarowy transport drogowy</v>
          </cell>
          <cell r="B491" t="str">
            <v>60.24</v>
          </cell>
          <cell r="C491">
            <v>4</v>
          </cell>
        </row>
        <row r="492">
          <cell r="A492" t="str">
            <v>60.30 Transport rurociągowy</v>
          </cell>
          <cell r="B492" t="str">
            <v>60.30</v>
          </cell>
          <cell r="C492">
            <v>3</v>
          </cell>
        </row>
        <row r="493">
          <cell r="A493" t="str">
            <v>61.10 Morski i przybrzeżny transport wodny</v>
          </cell>
          <cell r="B493" t="str">
            <v>61.10</v>
          </cell>
          <cell r="C493">
            <v>6</v>
          </cell>
        </row>
        <row r="494">
          <cell r="A494" t="str">
            <v>61.20 Śródlądowy transport wodny</v>
          </cell>
          <cell r="B494" t="str">
            <v>61.20</v>
          </cell>
          <cell r="C494">
            <v>7</v>
          </cell>
        </row>
        <row r="495">
          <cell r="A495" t="str">
            <v>62.10 Rozkładowy transport lotniczy</v>
          </cell>
          <cell r="B495" t="str">
            <v>62.10</v>
          </cell>
          <cell r="C495">
            <v>6</v>
          </cell>
        </row>
        <row r="496">
          <cell r="A496" t="str">
            <v>62.20 Pozarozkładowy transport lotniczy</v>
          </cell>
          <cell r="B496" t="str">
            <v>62.20</v>
          </cell>
          <cell r="C496">
            <v>6</v>
          </cell>
        </row>
        <row r="497">
          <cell r="A497" t="str">
            <v>62.30 Transport kosmiczny</v>
          </cell>
          <cell r="B497" t="str">
            <v>62.30</v>
          </cell>
          <cell r="C497">
            <v>7</v>
          </cell>
        </row>
        <row r="498">
          <cell r="A498" t="str">
            <v>63.11 Przeładunek towarów</v>
          </cell>
          <cell r="B498" t="str">
            <v>63.11</v>
          </cell>
          <cell r="C498">
            <v>1</v>
          </cell>
        </row>
        <row r="499">
          <cell r="A499" t="str">
            <v>63.12 Magazynowanie i przechowywanie towarów</v>
          </cell>
          <cell r="B499" t="str">
            <v>63.12</v>
          </cell>
          <cell r="C499">
            <v>3</v>
          </cell>
        </row>
        <row r="500">
          <cell r="A500" t="str">
            <v>63.21 Pozostała działalność wspomagająca transport lądowy</v>
          </cell>
          <cell r="B500" t="str">
            <v>63.21</v>
          </cell>
          <cell r="C500">
            <v>3</v>
          </cell>
        </row>
        <row r="501">
          <cell r="A501" t="str">
            <v>63.22 Pozostała działalność wspomagająca transport wodny</v>
          </cell>
          <cell r="B501" t="str">
            <v>63.22</v>
          </cell>
          <cell r="C501">
            <v>3</v>
          </cell>
        </row>
        <row r="502">
          <cell r="A502" t="str">
            <v>63.23 Pozostała działalność wspomagająca transport lotniczy</v>
          </cell>
          <cell r="B502" t="str">
            <v>63.23</v>
          </cell>
          <cell r="C502">
            <v>3</v>
          </cell>
        </row>
        <row r="503">
          <cell r="A503" t="str">
            <v>63.30 Działalność związana z turystyką</v>
          </cell>
          <cell r="B503" t="str">
            <v>63.30</v>
          </cell>
          <cell r="C503">
            <v>4</v>
          </cell>
        </row>
        <row r="504">
          <cell r="A504" t="str">
            <v>63.40 Działalność pozostałych agencji transportowych</v>
          </cell>
          <cell r="B504" t="str">
            <v>63.40</v>
          </cell>
          <cell r="C504">
            <v>2</v>
          </cell>
        </row>
        <row r="505">
          <cell r="A505" t="str">
            <v>64.11 Działalność poczty państwowej</v>
          </cell>
          <cell r="B505" t="str">
            <v>64.11</v>
          </cell>
          <cell r="C505">
            <v>3</v>
          </cell>
        </row>
        <row r="506">
          <cell r="A506" t="str">
            <v>64.12 Działalność pocztowa podmiotów innych niż poczta państwowa</v>
          </cell>
          <cell r="B506" t="str">
            <v>64.12</v>
          </cell>
          <cell r="C506">
            <v>4</v>
          </cell>
        </row>
        <row r="507">
          <cell r="A507" t="str">
            <v>64.20 Telekomunikacja</v>
          </cell>
          <cell r="B507" t="str">
            <v>64.20</v>
          </cell>
          <cell r="C507">
            <v>4</v>
          </cell>
        </row>
        <row r="508">
          <cell r="A508" t="str">
            <v>65.11 Działalność banku centralnego</v>
          </cell>
          <cell r="B508" t="str">
            <v>65.11</v>
          </cell>
          <cell r="C508">
            <v>1</v>
          </cell>
        </row>
        <row r="509">
          <cell r="A509" t="str">
            <v>65.12 Pozostałe pośrednictwo pieniężne</v>
          </cell>
          <cell r="B509" t="str">
            <v>65.12</v>
          </cell>
          <cell r="C509">
            <v>3</v>
          </cell>
        </row>
        <row r="510">
          <cell r="A510" t="str">
            <v>65.21 Leasing finansowy</v>
          </cell>
          <cell r="B510" t="str">
            <v>65.21</v>
          </cell>
          <cell r="C510">
            <v>5</v>
          </cell>
        </row>
        <row r="511">
          <cell r="A511" t="str">
            <v>65.22 Pozostałe formy udzielania kredytów</v>
          </cell>
          <cell r="B511" t="str">
            <v>65.22</v>
          </cell>
          <cell r="C511">
            <v>3</v>
          </cell>
        </row>
        <row r="512">
          <cell r="A512" t="str">
            <v>65.23 Pozostałe pośrednictwo finansowe, gdzie indziej nie sklasyfikowane</v>
          </cell>
          <cell r="B512" t="str">
            <v>65.23</v>
          </cell>
          <cell r="C512">
            <v>2</v>
          </cell>
        </row>
        <row r="513">
          <cell r="A513" t="str">
            <v>66.01 Ubezpieczenia na życie</v>
          </cell>
          <cell r="B513" t="str">
            <v>66.01</v>
          </cell>
          <cell r="C513">
            <v>5</v>
          </cell>
        </row>
        <row r="514">
          <cell r="A514" t="str">
            <v>66.02 Fundusze emerytalno-rentowe</v>
          </cell>
          <cell r="B514" t="str">
            <v>66.02</v>
          </cell>
          <cell r="C514">
            <v>5</v>
          </cell>
        </row>
        <row r="515">
          <cell r="A515" t="str">
            <v>66.03 Ubezpieczenia pozostałe</v>
          </cell>
          <cell r="B515" t="str">
            <v>66.03</v>
          </cell>
          <cell r="C515">
            <v>5</v>
          </cell>
        </row>
        <row r="516">
          <cell r="A516" t="str">
            <v>67.11 Zarządzanie rynkiem finansowym</v>
          </cell>
          <cell r="B516" t="str">
            <v>67.11</v>
          </cell>
          <cell r="C516">
            <v>4</v>
          </cell>
        </row>
        <row r="517">
          <cell r="A517" t="str">
            <v>67.12 Działalność maklerska i zarządzanie funduszami</v>
          </cell>
          <cell r="B517" t="str">
            <v>67.12</v>
          </cell>
          <cell r="C517">
            <v>4</v>
          </cell>
        </row>
        <row r="518">
          <cell r="A518" t="str">
            <v>67.13 Działalność pomocnicza finansowa, gdzie indziej nie sklasyfikowana</v>
          </cell>
          <cell r="B518" t="str">
            <v>67.13</v>
          </cell>
          <cell r="C518">
            <v>4</v>
          </cell>
        </row>
        <row r="519">
          <cell r="A519" t="str">
            <v>67.20 Działalność pomocnicza związana z ubezpieczeniami i funduszami emerytalno-rentowymi</v>
          </cell>
          <cell r="B519" t="str">
            <v>67.20</v>
          </cell>
          <cell r="C519">
            <v>3</v>
          </cell>
        </row>
        <row r="520">
          <cell r="A520" t="str">
            <v>70.11 Zagospodarowanie i sprzedaż nieruchomości na własny rachunek</v>
          </cell>
          <cell r="B520" t="str">
            <v>70.11</v>
          </cell>
          <cell r="C520">
            <v>5</v>
          </cell>
        </row>
        <row r="521">
          <cell r="A521" t="str">
            <v>70.12 Kupno i sprzedaż nieruchomości na własny rachunek</v>
          </cell>
          <cell r="B521" t="str">
            <v>70.12</v>
          </cell>
          <cell r="C521">
            <v>5</v>
          </cell>
        </row>
        <row r="522">
          <cell r="A522" t="str">
            <v>70.20 Wynajem nieruchomości na własny rachunek</v>
          </cell>
          <cell r="B522" t="str">
            <v>70.20</v>
          </cell>
          <cell r="C522">
            <v>3</v>
          </cell>
        </row>
        <row r="523">
          <cell r="A523" t="str">
            <v>70.31 Działalność agencji obsługi nieruchomości</v>
          </cell>
          <cell r="B523" t="str">
            <v>70.31</v>
          </cell>
          <cell r="C523">
            <v>3</v>
          </cell>
        </row>
        <row r="524">
          <cell r="A524" t="str">
            <v>70.32 Zarządzanie nieruchomościami na zlecenie</v>
          </cell>
          <cell r="B524" t="str">
            <v>70.32</v>
          </cell>
          <cell r="C524">
            <v>3</v>
          </cell>
        </row>
        <row r="525">
          <cell r="A525" t="str">
            <v>71.10 Wynajem samochodów osobowych</v>
          </cell>
          <cell r="B525" t="str">
            <v>71.10</v>
          </cell>
          <cell r="C525">
            <v>4</v>
          </cell>
        </row>
        <row r="526">
          <cell r="A526" t="str">
            <v>71.21 Wynajem pozostałych środków transportu lądowego</v>
          </cell>
          <cell r="B526" t="str">
            <v>71.21</v>
          </cell>
          <cell r="C526">
            <v>5</v>
          </cell>
        </row>
        <row r="527">
          <cell r="A527" t="str">
            <v>71.22 Wynajem środków transportu wodnego</v>
          </cell>
          <cell r="B527" t="str">
            <v>71.22</v>
          </cell>
          <cell r="C527">
            <v>5</v>
          </cell>
        </row>
        <row r="528">
          <cell r="A528" t="str">
            <v>71.23 Wynajem środków transportu lotniczego</v>
          </cell>
          <cell r="B528" t="str">
            <v>71.23</v>
          </cell>
          <cell r="C528">
            <v>5</v>
          </cell>
        </row>
        <row r="529">
          <cell r="A529" t="str">
            <v>71.31 Wynajem maszyn i urządzeń rolniczych</v>
          </cell>
          <cell r="B529" t="str">
            <v>71.31</v>
          </cell>
          <cell r="C529">
            <v>4</v>
          </cell>
        </row>
        <row r="530">
          <cell r="A530" t="str">
            <v>71.32 Wynajem maszyn i urządzeń budowlanych</v>
          </cell>
          <cell r="B530" t="str">
            <v>71.32</v>
          </cell>
          <cell r="C530">
            <v>4</v>
          </cell>
        </row>
        <row r="531">
          <cell r="A531" t="str">
            <v>71.33 Wynajem maszyn i urządzeń biurowych</v>
          </cell>
          <cell r="B531" t="str">
            <v>71.33</v>
          </cell>
          <cell r="C531">
            <v>5</v>
          </cell>
        </row>
        <row r="532">
          <cell r="A532" t="str">
            <v>71.34 Wynajem pozostałych maszyn i urządzeń</v>
          </cell>
          <cell r="B532" t="str">
            <v>71.34</v>
          </cell>
          <cell r="C532">
            <v>5</v>
          </cell>
        </row>
        <row r="533">
          <cell r="A533" t="str">
            <v>71.40 Wypożyczanie artykułów użytku osobistego i domowego</v>
          </cell>
          <cell r="B533" t="str">
            <v>71.40</v>
          </cell>
          <cell r="C533">
            <v>6</v>
          </cell>
        </row>
        <row r="534">
          <cell r="A534" t="str">
            <v>72.10 Doradztwo w zakresie sprzętu komputerowego</v>
          </cell>
          <cell r="B534" t="str">
            <v>72.10</v>
          </cell>
          <cell r="C534">
            <v>4</v>
          </cell>
        </row>
        <row r="535">
          <cell r="A535" t="str">
            <v>72.20 Działalność w zakresie oprogramowania</v>
          </cell>
          <cell r="B535" t="str">
            <v>72.20</v>
          </cell>
          <cell r="C535">
            <v>1</v>
          </cell>
        </row>
        <row r="536">
          <cell r="A536" t="str">
            <v>72.30 Przetwarzanie danych</v>
          </cell>
          <cell r="B536" t="str">
            <v>72.30</v>
          </cell>
          <cell r="C536">
            <v>1</v>
          </cell>
        </row>
        <row r="537">
          <cell r="A537" t="str">
            <v>72.40 Działalność związana z bazami danych</v>
          </cell>
          <cell r="B537" t="str">
            <v>72.40</v>
          </cell>
          <cell r="C537">
            <v>1</v>
          </cell>
        </row>
        <row r="538">
          <cell r="A538" t="str">
            <v>72.50 Konserwacja i naprawa maszyn biurowych, księgujących i liczących</v>
          </cell>
          <cell r="B538" t="str">
            <v>72.50</v>
          </cell>
          <cell r="C538">
            <v>2</v>
          </cell>
        </row>
        <row r="539">
          <cell r="A539" t="str">
            <v>72.60 Pozostała działalność związana z informatyką</v>
          </cell>
          <cell r="B539" t="str">
            <v>72.60</v>
          </cell>
          <cell r="C539">
            <v>8</v>
          </cell>
        </row>
        <row r="540">
          <cell r="A540" t="str">
            <v>73.10 Prace badawczo-rozwojowe w dziedzinie nauk przyrodniczych i technicznych</v>
          </cell>
          <cell r="B540" t="str">
            <v>73.10</v>
          </cell>
          <cell r="C540">
            <v>2</v>
          </cell>
        </row>
        <row r="541">
          <cell r="A541" t="str">
            <v>73.20 Prace badawczo-rozwojowe w dziedzinie nauk społecznych i humanistycznych</v>
          </cell>
          <cell r="B541" t="str">
            <v>73.20</v>
          </cell>
          <cell r="C541">
            <v>5</v>
          </cell>
        </row>
        <row r="542">
          <cell r="A542" t="str">
            <v>74.11 Działalność prawnicza</v>
          </cell>
          <cell r="B542" t="str">
            <v>74.11</v>
          </cell>
          <cell r="C542">
            <v>1</v>
          </cell>
        </row>
        <row r="543">
          <cell r="A543" t="str">
            <v>74.12 Działalność rachunkowo-księgowa</v>
          </cell>
          <cell r="B543" t="str">
            <v>74.12</v>
          </cell>
          <cell r="C543">
            <v>3</v>
          </cell>
        </row>
        <row r="544">
          <cell r="A544" t="str">
            <v>74.13 Badanie rynku i opinii publicznej</v>
          </cell>
          <cell r="B544" t="str">
            <v>74.13</v>
          </cell>
          <cell r="C544">
            <v>3</v>
          </cell>
        </row>
        <row r="545">
          <cell r="A545" t="str">
            <v>74.14 Doradztwo w zakresie prowadzenia działalności gospodarczej i zarządzania</v>
          </cell>
          <cell r="B545" t="str">
            <v>74.14</v>
          </cell>
          <cell r="C545">
            <v>3</v>
          </cell>
        </row>
        <row r="546">
          <cell r="A546" t="str">
            <v>74.15 Działalność związana z zarządzaniem holdingami</v>
          </cell>
          <cell r="B546" t="str">
            <v>74.15</v>
          </cell>
          <cell r="C546">
            <v>4</v>
          </cell>
        </row>
        <row r="547">
          <cell r="A547" t="str">
            <v>74.20 Działalność w zakresie architektury, inżynierii</v>
          </cell>
          <cell r="B547" t="str">
            <v>74.20</v>
          </cell>
          <cell r="C547">
            <v>7</v>
          </cell>
        </row>
        <row r="548">
          <cell r="A548" t="str">
            <v>74.30 Badania i analizy techniczne</v>
          </cell>
          <cell r="B548" t="str">
            <v>74.30</v>
          </cell>
          <cell r="C548">
            <v>2</v>
          </cell>
        </row>
        <row r="549">
          <cell r="A549" t="str">
            <v>74.40 Reklama</v>
          </cell>
          <cell r="B549" t="str">
            <v>74.40</v>
          </cell>
          <cell r="C549">
            <v>6</v>
          </cell>
        </row>
        <row r="550">
          <cell r="A550" t="str">
            <v>74.50 Rekrutacja pracowników i pozyskiwanie personelu</v>
          </cell>
          <cell r="B550" t="str">
            <v>74.50</v>
          </cell>
          <cell r="C550">
            <v>5</v>
          </cell>
        </row>
        <row r="551">
          <cell r="A551" t="str">
            <v>74.60 Działalność detektywistyczna i ochroniarska</v>
          </cell>
          <cell r="B551" t="str">
            <v>74.60</v>
          </cell>
          <cell r="C551">
            <v>3</v>
          </cell>
        </row>
        <row r="552">
          <cell r="A552" t="str">
            <v>74.70 Sprzątanie i czyszczenie obiektów</v>
          </cell>
          <cell r="B552" t="str">
            <v>74.70</v>
          </cell>
          <cell r="C552">
            <v>2</v>
          </cell>
        </row>
        <row r="553">
          <cell r="A553" t="str">
            <v>74.81 Działalność fotograficzna</v>
          </cell>
          <cell r="B553" t="str">
            <v>74.81</v>
          </cell>
          <cell r="C553">
            <v>5</v>
          </cell>
        </row>
        <row r="554">
          <cell r="A554" t="str">
            <v>74.82 Działalność związana z pakowaniem</v>
          </cell>
          <cell r="B554" t="str">
            <v>74.82</v>
          </cell>
          <cell r="C554">
            <v>3</v>
          </cell>
        </row>
        <row r="555">
          <cell r="A555" t="str">
            <v>74.83 Działalność związana z tłumaczeniami i usługami sekretarskimi</v>
          </cell>
          <cell r="B555" t="str">
            <v>74.83</v>
          </cell>
          <cell r="C555">
            <v>4</v>
          </cell>
        </row>
        <row r="556">
          <cell r="A556" t="str">
            <v>74.84 Pozostała działalność komercyjna</v>
          </cell>
          <cell r="B556" t="str">
            <v>74.84</v>
          </cell>
          <cell r="C556">
            <v>5</v>
          </cell>
        </row>
        <row r="557">
          <cell r="A557" t="str">
            <v>75.11 Kierowanie podstawowymi rodzajami działalności publicznej</v>
          </cell>
          <cell r="B557" t="str">
            <v>75.11</v>
          </cell>
          <cell r="C557">
            <v>5</v>
          </cell>
        </row>
        <row r="558">
          <cell r="A558" t="str">
            <v>75.12 Kierowanie w zakresie działalności społecznej</v>
          </cell>
          <cell r="B558" t="str">
            <v>75.12</v>
          </cell>
          <cell r="C558">
            <v>5</v>
          </cell>
        </row>
        <row r="559">
          <cell r="A559" t="str">
            <v>75.13 Kierowanie w zakresie efektywności gospodarowania</v>
          </cell>
          <cell r="B559" t="str">
            <v>75.13</v>
          </cell>
          <cell r="C559">
            <v>5</v>
          </cell>
        </row>
        <row r="560">
          <cell r="A560" t="str">
            <v>75.14 Działalność pomocnicza na rzecz administracji publicznej</v>
          </cell>
          <cell r="B560" t="str">
            <v>75.14</v>
          </cell>
          <cell r="C560">
            <v>5</v>
          </cell>
        </row>
        <row r="561">
          <cell r="A561" t="str">
            <v>75.21 Sprawy zagraniczne</v>
          </cell>
          <cell r="B561" t="str">
            <v>75.21</v>
          </cell>
          <cell r="C561">
            <v>5</v>
          </cell>
        </row>
        <row r="562">
          <cell r="A562" t="str">
            <v>75.22 Obrona narodowa</v>
          </cell>
          <cell r="B562" t="str">
            <v>75.22</v>
          </cell>
          <cell r="C562">
            <v>5</v>
          </cell>
        </row>
        <row r="563">
          <cell r="A563" t="str">
            <v>75.23 Wymiar sprawiedliwości</v>
          </cell>
          <cell r="B563" t="str">
            <v>75.23</v>
          </cell>
          <cell r="C563">
            <v>5</v>
          </cell>
        </row>
        <row r="564">
          <cell r="A564" t="str">
            <v>75.24 Bezpieczeństwo publiczne</v>
          </cell>
          <cell r="B564" t="str">
            <v>75.24</v>
          </cell>
          <cell r="C564">
            <v>5</v>
          </cell>
        </row>
        <row r="565">
          <cell r="A565" t="str">
            <v>75.25 Ochrona przeciwpożarowa</v>
          </cell>
          <cell r="B565" t="str">
            <v>75.25</v>
          </cell>
          <cell r="C565">
            <v>5</v>
          </cell>
        </row>
        <row r="566">
          <cell r="A566" t="str">
            <v>75.30 Obowiązkowe ubezpieczenia społeczne</v>
          </cell>
          <cell r="B566" t="str">
            <v>75.30</v>
          </cell>
          <cell r="C566">
            <v>5</v>
          </cell>
        </row>
        <row r="567">
          <cell r="A567" t="str">
            <v>80.10 Szkolnictwo podstawowe</v>
          </cell>
          <cell r="B567" t="str">
            <v>80.10</v>
          </cell>
          <cell r="C567">
            <v>3</v>
          </cell>
        </row>
        <row r="568">
          <cell r="A568" t="str">
            <v>80.21 Szkolnictwo średnie ogólnokształcące</v>
          </cell>
          <cell r="B568" t="str">
            <v>80.21</v>
          </cell>
          <cell r="C568">
            <v>5</v>
          </cell>
        </row>
        <row r="569">
          <cell r="A569" t="str">
            <v>80.22 Szkolnictwo średnie zawodowe</v>
          </cell>
          <cell r="B569" t="str">
            <v>80.22</v>
          </cell>
          <cell r="C569">
            <v>5</v>
          </cell>
        </row>
        <row r="570">
          <cell r="A570" t="str">
            <v>80.30 Szkolnictwo wyższe</v>
          </cell>
          <cell r="B570" t="str">
            <v>80.30</v>
          </cell>
          <cell r="C570">
            <v>5</v>
          </cell>
        </row>
        <row r="571">
          <cell r="A571" t="str">
            <v>80.41 Działalność placówek organizujących kursy na prawo jazdy</v>
          </cell>
          <cell r="B571" t="str">
            <v>80.41</v>
          </cell>
          <cell r="C571">
            <v>7</v>
          </cell>
        </row>
        <row r="572">
          <cell r="A572" t="str">
            <v>80.42 Pozaszkolne formy kształcenia, gdzie indziej nie sklasyfikowane</v>
          </cell>
          <cell r="B572" t="str">
            <v>80.42</v>
          </cell>
          <cell r="C572">
            <v>7</v>
          </cell>
        </row>
        <row r="573">
          <cell r="A573" t="str">
            <v>85.11 Szpitalnictwo</v>
          </cell>
          <cell r="B573" t="str">
            <v>85.11</v>
          </cell>
          <cell r="C573">
            <v>6</v>
          </cell>
        </row>
        <row r="574">
          <cell r="A574" t="str">
            <v>85.12 Praktyka lekarska</v>
          </cell>
          <cell r="B574" t="str">
            <v>85.12</v>
          </cell>
          <cell r="C574">
            <v>3</v>
          </cell>
        </row>
        <row r="575">
          <cell r="A575" t="str">
            <v>85.13 Praktyka stomatologiczna</v>
          </cell>
          <cell r="B575" t="str">
            <v>85.13</v>
          </cell>
          <cell r="C575">
            <v>4</v>
          </cell>
        </row>
        <row r="576">
          <cell r="A576" t="str">
            <v>85.14 Pozostała działalność związana z ochroną zdrowia ludzkiego</v>
          </cell>
          <cell r="B576" t="str">
            <v>85.14</v>
          </cell>
          <cell r="C576">
            <v>8</v>
          </cell>
        </row>
        <row r="577">
          <cell r="A577" t="str">
            <v>85.20 Działalność weterynaryjna</v>
          </cell>
          <cell r="B577" t="str">
            <v>85.20</v>
          </cell>
          <cell r="C577">
            <v>7</v>
          </cell>
        </row>
        <row r="578">
          <cell r="A578" t="str">
            <v>85.31 Opieka wychowawcza i społeczna z zakwaterowaniem</v>
          </cell>
          <cell r="B578" t="str">
            <v>85.31</v>
          </cell>
          <cell r="C578">
            <v>8</v>
          </cell>
        </row>
        <row r="579">
          <cell r="A579" t="str">
            <v>85.32 Opieka wychowawcza i społeczna bez zakwaterowania</v>
          </cell>
          <cell r="B579" t="str">
            <v>85.32</v>
          </cell>
          <cell r="C579">
            <v>8</v>
          </cell>
        </row>
        <row r="580">
          <cell r="A580" t="str">
            <v>90.00 Odprowadzanie ścieków, wywóz odpadów, usługi sanitarne i pokrewne</v>
          </cell>
          <cell r="B580" t="str">
            <v>90.00</v>
          </cell>
          <cell r="C580">
            <v>1</v>
          </cell>
        </row>
        <row r="581">
          <cell r="A581" t="str">
            <v>91.11 Działalność organizacji komercyjnych i pracodawców</v>
          </cell>
          <cell r="B581" t="str">
            <v>91.11</v>
          </cell>
          <cell r="C581">
            <v>8</v>
          </cell>
        </row>
        <row r="582">
          <cell r="A582" t="str">
            <v>91.12 Działalność organizacji profesjonalnych</v>
          </cell>
          <cell r="B582" t="str">
            <v>91.12</v>
          </cell>
          <cell r="C582">
            <v>5</v>
          </cell>
        </row>
        <row r="583">
          <cell r="A583" t="str">
            <v>91.20 Działalność związków zawodowych</v>
          </cell>
          <cell r="B583" t="str">
            <v>91.20</v>
          </cell>
          <cell r="C583">
            <v>5</v>
          </cell>
        </row>
        <row r="584">
          <cell r="A584" t="str">
            <v>91.31 Działalność organizacji religijnych</v>
          </cell>
          <cell r="B584" t="str">
            <v>91.31</v>
          </cell>
          <cell r="C584">
            <v>5</v>
          </cell>
        </row>
        <row r="585">
          <cell r="A585" t="str">
            <v>91.32 Działalność organizacji politycznych</v>
          </cell>
          <cell r="B585" t="str">
            <v>91.32</v>
          </cell>
          <cell r="C585">
            <v>5</v>
          </cell>
        </row>
        <row r="586">
          <cell r="A586" t="str">
            <v>91.33 Działalność pozostałych organizacji członkowskich, gdzie indziej nie sklasyfikowana</v>
          </cell>
          <cell r="B586" t="str">
            <v>91.33</v>
          </cell>
          <cell r="C586">
            <v>8</v>
          </cell>
        </row>
        <row r="587">
          <cell r="A587" t="str">
            <v>92.11 Produkcja filmów i nagrań wideo</v>
          </cell>
          <cell r="B587" t="str">
            <v>92.11</v>
          </cell>
          <cell r="C587">
            <v>8</v>
          </cell>
        </row>
        <row r="588">
          <cell r="A588" t="str">
            <v>92.12 Rozpowszechnianie filmów i nagrań wideo</v>
          </cell>
          <cell r="B588" t="str">
            <v>92.12</v>
          </cell>
          <cell r="C588">
            <v>8</v>
          </cell>
        </row>
        <row r="589">
          <cell r="A589" t="str">
            <v>92.13 Projekcja filmów</v>
          </cell>
          <cell r="B589" t="str">
            <v>92.13</v>
          </cell>
          <cell r="C589">
            <v>8</v>
          </cell>
        </row>
        <row r="590">
          <cell r="A590" t="str">
            <v>92.20 Działalność radiowa i telewizyjna</v>
          </cell>
          <cell r="B590" t="str">
            <v>92.20</v>
          </cell>
          <cell r="C590">
            <v>6</v>
          </cell>
        </row>
        <row r="591">
          <cell r="A591" t="str">
            <v>92.31 Artystyczna i literacka działalność twórcza</v>
          </cell>
          <cell r="B591" t="str">
            <v>92.31</v>
          </cell>
          <cell r="C591">
            <v>7</v>
          </cell>
        </row>
        <row r="592">
          <cell r="A592" t="str">
            <v>92.32 Działalność obiektów kulturalnych</v>
          </cell>
          <cell r="B592" t="str">
            <v>92.32</v>
          </cell>
          <cell r="C592">
            <v>7</v>
          </cell>
        </row>
        <row r="593">
          <cell r="A593" t="str">
            <v>92.33 Działalność wesołych miasteczek i parków rozrywki</v>
          </cell>
          <cell r="B593" t="str">
            <v>92.33</v>
          </cell>
          <cell r="C593">
            <v>7</v>
          </cell>
        </row>
        <row r="594">
          <cell r="A594" t="str">
            <v>92.34 Pozostała działalność rozrywkowa, gdzie indziej nie sklasyfikowana</v>
          </cell>
          <cell r="B594" t="str">
            <v>92.34</v>
          </cell>
          <cell r="C594">
            <v>7</v>
          </cell>
        </row>
        <row r="595">
          <cell r="A595" t="str">
            <v>92.40 Działalność agencji informacyjnych</v>
          </cell>
          <cell r="B595" t="str">
            <v>92.40</v>
          </cell>
          <cell r="C595">
            <v>8</v>
          </cell>
        </row>
        <row r="596">
          <cell r="A596" t="str">
            <v>92.51 Działalność bibliotek i archiwów</v>
          </cell>
          <cell r="B596" t="str">
            <v>92.51</v>
          </cell>
          <cell r="C596">
            <v>8</v>
          </cell>
        </row>
        <row r="597">
          <cell r="A597" t="str">
            <v>92.52 Działalność muzeów i ochrona zabytków</v>
          </cell>
          <cell r="B597" t="str">
            <v>92.52</v>
          </cell>
          <cell r="C597">
            <v>7</v>
          </cell>
        </row>
        <row r="598">
          <cell r="A598" t="str">
            <v>92.53 Działalność ogrodów botanicznych i zoologicznych oraz naturalnych obszarów i obiektów chronionej przyrody</v>
          </cell>
          <cell r="B598" t="str">
            <v>92.53</v>
          </cell>
          <cell r="C598">
            <v>5</v>
          </cell>
        </row>
        <row r="599">
          <cell r="A599" t="str">
            <v>92.61 Działalność stadionów i innych obiektów sportowych</v>
          </cell>
          <cell r="B599" t="str">
            <v>92.61</v>
          </cell>
          <cell r="C599">
            <v>7</v>
          </cell>
        </row>
        <row r="600">
          <cell r="A600" t="str">
            <v>92.62 Pozostała działalność związana ze sportem</v>
          </cell>
          <cell r="B600" t="str">
            <v>92.62</v>
          </cell>
          <cell r="C600">
            <v>7</v>
          </cell>
        </row>
        <row r="601">
          <cell r="A601" t="str">
            <v>92.71 Działalność związana z grami losowymi i zakładami wzajemnymi</v>
          </cell>
          <cell r="B601" t="str">
            <v>92.71</v>
          </cell>
          <cell r="C601">
            <v>5</v>
          </cell>
        </row>
        <row r="602">
          <cell r="A602" t="str">
            <v>92.72 Pozostała działalność rekreacyjna, gdzie indziej nie sklasyfikowana</v>
          </cell>
          <cell r="B602" t="str">
            <v>92.72</v>
          </cell>
          <cell r="C602">
            <v>7</v>
          </cell>
        </row>
        <row r="603">
          <cell r="A603" t="str">
            <v>93.01 Pranie i czyszczenie wyrobów włókienniczych i futrzarskich</v>
          </cell>
          <cell r="B603" t="str">
            <v>93.01</v>
          </cell>
          <cell r="C603">
            <v>7</v>
          </cell>
        </row>
        <row r="604">
          <cell r="A604" t="str">
            <v>93.02 Fryzjerstwo i pozostałe zabiegi kosmetyczne</v>
          </cell>
          <cell r="B604" t="str">
            <v>93.02</v>
          </cell>
          <cell r="C604">
            <v>8</v>
          </cell>
        </row>
        <row r="605">
          <cell r="A605" t="str">
            <v>93.03 Pogrzeby i działalność pokrewna</v>
          </cell>
          <cell r="B605" t="str">
            <v>93.03</v>
          </cell>
          <cell r="C605">
            <v>1</v>
          </cell>
        </row>
        <row r="606">
          <cell r="A606" t="str">
            <v>93.04 Działalność związana z poprawą kondycji fizycznej</v>
          </cell>
          <cell r="B606" t="str">
            <v>93.04</v>
          </cell>
          <cell r="C606">
            <v>7</v>
          </cell>
        </row>
        <row r="607">
          <cell r="A607" t="str">
            <v>93.05 Pozostała działalność usługowa, gdzie indziej nie sklasyfikowana</v>
          </cell>
          <cell r="B607" t="str">
            <v>93.05</v>
          </cell>
          <cell r="C607">
            <v>3</v>
          </cell>
        </row>
        <row r="608">
          <cell r="A608" t="str">
            <v>95.00 Gospodarstwa domowe zatrudniające pracowników</v>
          </cell>
          <cell r="B608" t="str">
            <v>95.00</v>
          </cell>
          <cell r="C608">
            <v>5</v>
          </cell>
        </row>
        <row r="609">
          <cell r="A609" t="str">
            <v>99.00 Organizacje i zespoły eksterytorialne</v>
          </cell>
          <cell r="B609" t="str">
            <v>99.00</v>
          </cell>
          <cell r="C609">
            <v>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port_z_monitoringu"/>
      <sheetName val="z5.8ZAB"/>
      <sheetName val="parametry"/>
      <sheetName val="PKD"/>
    </sheetNames>
    <sheetDataSet>
      <sheetData sheetId="0"/>
      <sheetData sheetId="1"/>
      <sheetData sheetId="2">
        <row r="2">
          <cell r="D2" t="str">
            <v>normalne</v>
          </cell>
          <cell r="J2" t="str">
            <v>brak</v>
          </cell>
        </row>
        <row r="3">
          <cell r="D3" t="str">
            <v>pod obserwacją</v>
          </cell>
          <cell r="J3" t="str">
            <v>nie więcej niż 27</v>
          </cell>
        </row>
        <row r="4">
          <cell r="D4" t="str">
            <v>poniżej standardu</v>
          </cell>
          <cell r="J4" t="str">
            <v>powyżej 27 i nie więcej niż 30</v>
          </cell>
        </row>
        <row r="5">
          <cell r="D5" t="str">
            <v>wątpliwe</v>
          </cell>
          <cell r="J5" t="str">
            <v>powyżej 30 i nie więcej niż 33</v>
          </cell>
        </row>
        <row r="6">
          <cell r="D6" t="str">
            <v>stracone</v>
          </cell>
          <cell r="J6" t="str">
            <v>powyżej 33 i nie więcej niż 36</v>
          </cell>
        </row>
        <row r="7">
          <cell r="J7" t="str">
            <v>powyżej 36 i nie więcej niż 51</v>
          </cell>
        </row>
        <row r="8">
          <cell r="J8" t="str">
            <v>powyżej 51 i nie więcej niż 54</v>
          </cell>
        </row>
        <row r="9">
          <cell r="J9" t="str">
            <v>powyżej 54 i nie więcej niż 57</v>
          </cell>
        </row>
        <row r="10">
          <cell r="J10" t="str">
            <v>powyżej 57 i nie więcej niż 60</v>
          </cell>
        </row>
        <row r="11">
          <cell r="J11" t="str">
            <v>powyżej 60</v>
          </cell>
        </row>
      </sheetData>
      <sheetData sheetId="3">
        <row r="2">
          <cell r="A2" t="str">
            <v>SEKCJA A ROLNICTWO, LEŚNICTWO, ŁOWIECTWO I RYBACTWO</v>
          </cell>
        </row>
        <row r="3">
          <cell r="A3" t="str">
            <v>1   UPRAWY ROLNE, CHÓW I HODOWLA ZWIERZĄT,</v>
          </cell>
        </row>
        <row r="4">
          <cell r="A4" t="str">
            <v xml:space="preserve">   ŁOWIECTWO, WŁĄCZAJĄC DZIAŁALNOŚĆ USŁUGOWĄ</v>
          </cell>
        </row>
        <row r="5">
          <cell r="A5" t="str">
            <v xml:space="preserve"> 01.1 Uprawy rolne inne niż wieloletnie</v>
          </cell>
        </row>
        <row r="6">
          <cell r="A6" t="str">
            <v xml:space="preserve"> 01.11.Z Uprawa zbóż, roślin strączkowych i roślin oleistych na nasiona, z wyłączeniem ryżu</v>
          </cell>
        </row>
        <row r="7">
          <cell r="A7" t="str">
            <v xml:space="preserve"> 01.12.Z Uprawa ryżu</v>
          </cell>
        </row>
        <row r="8">
          <cell r="A8" t="str">
            <v xml:space="preserve"> 01.13.Z Uprawa warzyw, włączając melony oraz uprawa roślin korzeniowych i roślin bulwiastych</v>
          </cell>
        </row>
        <row r="9">
          <cell r="A9" t="str">
            <v xml:space="preserve"> 01.14.Z Uprawa trzciny cukrowej</v>
          </cell>
        </row>
        <row r="10">
          <cell r="A10" t="str">
            <v xml:space="preserve"> 01.15.Z Uprawa tytoniu</v>
          </cell>
        </row>
        <row r="11">
          <cell r="A11" t="str">
            <v xml:space="preserve"> 01.16.Z Uprawa roślin włóknistych</v>
          </cell>
        </row>
        <row r="12">
          <cell r="A12" t="str">
            <v xml:space="preserve"> 01.19.Z Pozostałe uprawy rolne inne niż wieloletnie</v>
          </cell>
        </row>
        <row r="13">
          <cell r="A13" t="str">
            <v xml:space="preserve"> 01.2  Uprawa roślin wieloletnich</v>
          </cell>
        </row>
        <row r="14">
          <cell r="A14" t="str">
            <v xml:space="preserve"> 01.21.Z Uprawa winogron</v>
          </cell>
        </row>
        <row r="15">
          <cell r="A15" t="str">
            <v xml:space="preserve"> 01.22.Z Uprawa drzew i krzewów owocowych tropikalnych i podzwrotnikowych</v>
          </cell>
        </row>
        <row r="16">
          <cell r="A16" t="str">
            <v xml:space="preserve"> 01.23.Z Uprawa drzew i krzewów owocowych cytrusowych</v>
          </cell>
        </row>
        <row r="17">
          <cell r="A17" t="str">
            <v xml:space="preserve"> 01.24.Z Uprawa drzew i krzewów owocowych ziarnkowych i pestkowych</v>
          </cell>
        </row>
        <row r="18">
          <cell r="A18" t="str">
            <v xml:space="preserve"> 01.25.Z Uprawa pozostałych drzew i krzewów owocowych oraz orzechów</v>
          </cell>
        </row>
        <row r="19">
          <cell r="A19" t="str">
            <v xml:space="preserve"> 01.26.Z Uprawa drzew oleistych</v>
          </cell>
        </row>
        <row r="20">
          <cell r="A20" t="str">
            <v xml:space="preserve"> 01.27.Z Uprawa roślin wykorzystywanych do produkcji napojów</v>
          </cell>
        </row>
        <row r="21">
          <cell r="A21" t="str">
            <v xml:space="preserve"> 01.28.Z Uprawa roślin przyprawowych i aromatycznych oraz roślin wykorzystywanych do produkcji leków i wyrobów farmaceutycznych</v>
          </cell>
        </row>
        <row r="22">
          <cell r="A22" t="str">
            <v xml:space="preserve"> 01.29.Z Uprawa pozostałych roślin wieloletnich</v>
          </cell>
        </row>
        <row r="23">
          <cell r="A23" t="str">
            <v xml:space="preserve"> 01.30.Z Rozmnażanie roślin</v>
          </cell>
        </row>
        <row r="24">
          <cell r="A24" t="str">
            <v xml:space="preserve"> 01.4  Chów i hodowla zwierząt</v>
          </cell>
        </row>
        <row r="25">
          <cell r="A25" t="str">
            <v xml:space="preserve"> 01.41.Z Chów i hodowla bydła mlecznego</v>
          </cell>
        </row>
        <row r="26">
          <cell r="A26" t="str">
            <v xml:space="preserve"> 01.42.Z Chów i hodowla pozostałego bydła i bawołów</v>
          </cell>
        </row>
        <row r="27">
          <cell r="A27" t="str">
            <v xml:space="preserve"> 01.43.Z Chów i hodowla koni i pozostałych zwierząt koniowatych</v>
          </cell>
        </row>
        <row r="28">
          <cell r="A28" t="str">
            <v xml:space="preserve"> 01.44.Z Chów i hodowla wielbłądów i zwierząt wielbłądowatych</v>
          </cell>
        </row>
        <row r="29">
          <cell r="A29" t="str">
            <v xml:space="preserve"> 01.45.Z Chów i hodowla owiec i kóz</v>
          </cell>
        </row>
        <row r="30">
          <cell r="A30" t="str">
            <v xml:space="preserve"> 01.46.Z Chów i hodowla świń</v>
          </cell>
        </row>
        <row r="31">
          <cell r="A31" t="str">
            <v xml:space="preserve"> 01.47.Z Chów i hodowla drobiu</v>
          </cell>
        </row>
        <row r="32">
          <cell r="A32" t="str">
            <v xml:space="preserve"> 01.49.Z Chów i hodowla pozostałych zwierząt</v>
          </cell>
        </row>
        <row r="33">
          <cell r="A33" t="str">
            <v xml:space="preserve"> 01.50.Z Uprawy rolne połączone z chowem i hodowlą zwierząt (działalność mieszana) </v>
          </cell>
        </row>
        <row r="34">
          <cell r="A34" t="str">
            <v xml:space="preserve"> 01.6  Działalność usługowa wspomagająca rolnictwo i następująca po zbiorach</v>
          </cell>
        </row>
        <row r="35">
          <cell r="A35" t="str">
            <v xml:space="preserve"> 01.61.Z Działalność usługowa wspomagająca produkcję roślinną</v>
          </cell>
        </row>
        <row r="36">
          <cell r="A36" t="str">
            <v xml:space="preserve"> 01.62.Z Działalność usługowa wspomagająca chów i hodowlę zwierząt gospodarskich</v>
          </cell>
        </row>
        <row r="37">
          <cell r="A37" t="str">
            <v xml:space="preserve"> 01.63.Z Działalność usługowa następująca po zbiorach</v>
          </cell>
        </row>
        <row r="38">
          <cell r="A38" t="str">
            <v xml:space="preserve"> 01.64.Z Obróbka nasion dla celów rozmnażania roślin</v>
          </cell>
        </row>
        <row r="39">
          <cell r="A39" t="str">
            <v xml:space="preserve"> 01.70.Z Łowiectwo i pozyskiwanie zwierząt łownych, włączając działalność usługową</v>
          </cell>
        </row>
        <row r="40">
          <cell r="A40" t="str">
            <v>2   LEŚNICTWO I POZYSKIWANIE DREWNA</v>
          </cell>
        </row>
        <row r="41">
          <cell r="A41" t="str">
            <v xml:space="preserve"> 02.10.Z Gospodarka leśna i pozostała działalność leśna, z wyłączeniem pozyskiwania produktów leśnych</v>
          </cell>
        </row>
        <row r="42">
          <cell r="A42" t="str">
            <v xml:space="preserve"> 02.20.Z Pozyskiwanie drewna</v>
          </cell>
        </row>
        <row r="43">
          <cell r="A43" t="str">
            <v xml:space="preserve"> 02.30.Z Pozyskiwanie dziko rosnących produktów leśnych, z wyłączeniem drewna</v>
          </cell>
        </row>
        <row r="44">
          <cell r="A44" t="str">
            <v xml:space="preserve"> 02.40.Z Działalność usługowa związana z leśnictwem</v>
          </cell>
        </row>
        <row r="45">
          <cell r="A45" t="str">
            <v>3   RYBACTWO</v>
          </cell>
        </row>
        <row r="46">
          <cell r="A46" t="str">
            <v xml:space="preserve"> 03.1  Rybołówstwo</v>
          </cell>
        </row>
        <row r="47">
          <cell r="A47" t="str">
            <v xml:space="preserve"> 03.11.Z Rybołówstwo w wodach morskich</v>
          </cell>
        </row>
        <row r="48">
          <cell r="A48" t="str">
            <v xml:space="preserve"> 03.12.Z Rybołówstwo w wodach śródlądowych</v>
          </cell>
        </row>
        <row r="49">
          <cell r="A49" t="str">
            <v xml:space="preserve"> 03.2  Chów i hodowla ryb oraz pozostałych organizmów wodnych</v>
          </cell>
        </row>
        <row r="50">
          <cell r="A50" t="str">
            <v xml:space="preserve"> 03.21.Z Chów i hodowla ryb oraz pozostałych organizmów wodnych w wodach morskich</v>
          </cell>
        </row>
        <row r="51">
          <cell r="A51" t="str">
            <v xml:space="preserve"> 03.22.Z Chów i hodowla ryb oraz pozostałych organizmów wodnych w wodach śródlądowych</v>
          </cell>
        </row>
        <row r="52">
          <cell r="A52" t="str">
            <v>SEKCJA B  GÓRNICTWO I WYDOBYWANIE</v>
          </cell>
        </row>
        <row r="53">
          <cell r="A53" t="str">
            <v>5   WYDOBYWANIE WĘGLA KAMIENNEGO I WĘGLA BRUNATNEGO (LIGNITU)</v>
          </cell>
        </row>
        <row r="54">
          <cell r="A54" t="str">
            <v xml:space="preserve"> 05.10.Z Wydobywanie węgla kamiennego</v>
          </cell>
        </row>
        <row r="55">
          <cell r="A55" t="str">
            <v xml:space="preserve"> 05.20.Z Wydobywanie węgla brunatnego (lignitu) </v>
          </cell>
        </row>
        <row r="56">
          <cell r="A56" t="str">
            <v>6   GÓRNICTWO ROPY NAFTOWEJ I GAZU ZIEMNEGO</v>
          </cell>
        </row>
        <row r="57">
          <cell r="A57" t="str">
            <v xml:space="preserve"> 06.10.Z Górnictwo ropy naftowej</v>
          </cell>
        </row>
        <row r="58">
          <cell r="A58" t="str">
            <v xml:space="preserve"> 06.20.Z Górnictwo gazu ziemnego</v>
          </cell>
        </row>
        <row r="59">
          <cell r="A59" t="str">
            <v>7   GÓRNICTWO RUD METALI</v>
          </cell>
        </row>
        <row r="60">
          <cell r="A60" t="str">
            <v xml:space="preserve"> 07.10.Z Górnictwo rud żelaza</v>
          </cell>
        </row>
        <row r="61">
          <cell r="A61" t="str">
            <v xml:space="preserve"> 07.2  Górnictwo rud metali nieżelaznych</v>
          </cell>
        </row>
        <row r="62">
          <cell r="A62" t="str">
            <v xml:space="preserve"> 07.21.Z Górnictwo rud uranu i toru</v>
          </cell>
        </row>
        <row r="63">
          <cell r="A63" t="str">
            <v xml:space="preserve"> 07.29.Z Górnictwo pozostałych rud metali nieżelaznych</v>
          </cell>
        </row>
        <row r="64">
          <cell r="A64" t="str">
            <v>8   POZOSTAŁE GÓRNICTWO I WYDOBYWANIE</v>
          </cell>
        </row>
        <row r="65">
          <cell r="A65" t="str">
            <v xml:space="preserve"> 08.1  Wydobywanie kamienia, piasku i gliny</v>
          </cell>
        </row>
        <row r="66">
          <cell r="A66" t="str">
            <v xml:space="preserve"> 08.11.Z Wydobywanie kamieni ozdobnych oraz kamienia dla potrzeb budownictwa, skał wapiennych, gipsu, kredy i łupków</v>
          </cell>
        </row>
        <row r="67">
          <cell r="A67" t="str">
            <v xml:space="preserve"> 08.12.Z Wydobywanie żwiru i piasku; wydobywanie gliny i kaolinu</v>
          </cell>
        </row>
        <row r="68">
          <cell r="A68" t="str">
            <v xml:space="preserve"> 08.9  Górnictwo i wydobywanie, gdzie indziej niesklasyfikowane</v>
          </cell>
        </row>
        <row r="69">
          <cell r="A69" t="str">
            <v xml:space="preserve"> 08.91.Z Wydobywanie minerałów dla przemysłu chemicznego oraz do produkcji nawozów</v>
          </cell>
        </row>
        <row r="70">
          <cell r="A70" t="str">
            <v xml:space="preserve"> 08.92.Z Wydobywanie torfu</v>
          </cell>
        </row>
        <row r="71">
          <cell r="A71" t="str">
            <v xml:space="preserve"> 08.93.Z Wydobywanie soli</v>
          </cell>
        </row>
        <row r="72">
          <cell r="A72" t="str">
            <v xml:space="preserve"> 08.99.Z Pozostałe górnictwo i wydobywanie, gdzie indziej niesklasyfikowane</v>
          </cell>
        </row>
        <row r="73">
          <cell r="A73" t="str">
            <v>9   DZIAŁALNOŚĆ USŁUGOWA WSPOMAGAJĄCA GÓRNICTWO I WYDOBYWANIE</v>
          </cell>
        </row>
        <row r="74">
          <cell r="A74" t="str">
            <v xml:space="preserve"> 09.10.Z Działalność usługowa wspomagająca eksploatację złóż ropy naftowej i gazu ziemnego</v>
          </cell>
        </row>
        <row r="75">
          <cell r="A75" t="str">
            <v xml:space="preserve"> 09.90.Z Działalność usługowa wspomagająca pozostałe górnictwo i wydobywanie</v>
          </cell>
        </row>
        <row r="76">
          <cell r="A76" t="str">
            <v>SEKCJA C PRZETWÓRSTWO PRZEMYSŁOWE</v>
          </cell>
        </row>
        <row r="77">
          <cell r="A77" t="str">
            <v>10   PRODUKCJA ARTYKUŁÓW SPOŻYWCZYCH</v>
          </cell>
        </row>
        <row r="78">
          <cell r="A78" t="str">
            <v xml:space="preserve"> 10.1  Przetwarzanie i konserwowanie mięsa oraz produkcja wyrobów z mięsa</v>
          </cell>
        </row>
        <row r="79">
          <cell r="A79" t="str">
            <v xml:space="preserve"> 10.11.Z Przetwarzanie i konserwowanie mięsa, z wyłączeniem mięsa z drobiu</v>
          </cell>
        </row>
        <row r="80">
          <cell r="A80" t="str">
            <v xml:space="preserve"> 10.12.Z Przetwarzanie i konserwowanie mięsa z drobiu</v>
          </cell>
        </row>
        <row r="81">
          <cell r="A81" t="str">
            <v xml:space="preserve"> 10.13.Z Produkcja wyrobów z mięsa, włączając wyroby z mięsa drobiowego</v>
          </cell>
        </row>
        <row r="82">
          <cell r="A82" t="str">
            <v xml:space="preserve"> 10.20.Z Przetwarzanie i konserwowanie ryb, skorupiaków i mięczaków</v>
          </cell>
        </row>
        <row r="83">
          <cell r="A83" t="str">
            <v xml:space="preserve"> 10.3  Przetwarzanie i konserwowanie owoców i warzyw</v>
          </cell>
        </row>
        <row r="84">
          <cell r="A84" t="str">
            <v xml:space="preserve"> 10.31.Z Przetwarzanie i konserwowanie ziemniaków</v>
          </cell>
        </row>
        <row r="85">
          <cell r="A85" t="str">
            <v xml:space="preserve"> 10.32.Z Produkcja soków z owoców i warzyw</v>
          </cell>
        </row>
        <row r="86">
          <cell r="A86" t="str">
            <v xml:space="preserve"> 10.39.Z Pozostałe przetwarzanie i konserwowanie owoców i warzyw</v>
          </cell>
        </row>
        <row r="87">
          <cell r="A87" t="str">
            <v xml:space="preserve"> 10.4  Produkcja olejów i tłuszczów pochodzenia roślinnego i zwierzęcego</v>
          </cell>
        </row>
        <row r="88">
          <cell r="A88" t="str">
            <v xml:space="preserve"> 10.41.Z Produkcja olejów i pozostałych tłuszczów płynnych</v>
          </cell>
        </row>
        <row r="89">
          <cell r="A89" t="str">
            <v xml:space="preserve"> 10.42.Z Produkcja margaryny i podobnych tłuszczów jadalnych</v>
          </cell>
        </row>
        <row r="90">
          <cell r="A90" t="str">
            <v xml:space="preserve"> 10.5  Wytwarzanie wyrobów mleczarskich</v>
          </cell>
        </row>
        <row r="91">
          <cell r="A91" t="str">
            <v xml:space="preserve"> 10.51.Z Przetwórstwo mleka i wyrób serów</v>
          </cell>
        </row>
        <row r="92">
          <cell r="A92" t="str">
            <v xml:space="preserve"> 10.52.Z Produkcja lodów</v>
          </cell>
        </row>
        <row r="93">
          <cell r="A93" t="str">
            <v xml:space="preserve"> 10.6  Wytwarzanie produktów przemiału zbóż, skrobi i wyrobów skrobiowych</v>
          </cell>
        </row>
        <row r="94">
          <cell r="A94" t="str">
            <v xml:space="preserve"> 10.61.Z Wytwarzanie produktów przemiału zbóż</v>
          </cell>
        </row>
        <row r="95">
          <cell r="A95" t="str">
            <v xml:space="preserve"> 10.62.Z Wytwarzanie skrobi i wyrobów skrobiowych</v>
          </cell>
        </row>
        <row r="96">
          <cell r="A96" t="str">
            <v xml:space="preserve"> 10.7  Produkcja wyrobów piekarskich i mącznych</v>
          </cell>
        </row>
        <row r="97">
          <cell r="A97" t="str">
            <v xml:space="preserve"> 10.71.Z Produkcja pieczywa; produkcja świeżych wyrobów ciastkarskich i ciastek</v>
          </cell>
        </row>
        <row r="98">
          <cell r="A98" t="str">
            <v xml:space="preserve"> 10.72.Z Produkcja sucharów i herbatników, produkcja konserwowanych wyrobów ciastkarskich i ciastek</v>
          </cell>
        </row>
        <row r="99">
          <cell r="A99" t="str">
            <v xml:space="preserve"> 10.73.Z Produkcja makaronów, klusek, kuskusu i podobnych wyrobów mącznych</v>
          </cell>
        </row>
        <row r="100">
          <cell r="A100" t="str">
            <v xml:space="preserve"> 10.8  Produkcja pozostałych artykułów spożywczych</v>
          </cell>
        </row>
        <row r="101">
          <cell r="A101" t="str">
            <v xml:space="preserve"> 10.81.Z Produkcja cukru</v>
          </cell>
        </row>
        <row r="102">
          <cell r="A102" t="str">
            <v xml:space="preserve"> 10.82.Z Produkcja kakao, czekolady i wyrobów cukierniczych</v>
          </cell>
        </row>
        <row r="103">
          <cell r="A103" t="str">
            <v xml:space="preserve"> 10.83.Z Przetwórstwo herbaty i kawy</v>
          </cell>
        </row>
        <row r="104">
          <cell r="A104" t="str">
            <v xml:space="preserve"> 10.84.Z Produkcja przypraw</v>
          </cell>
        </row>
        <row r="105">
          <cell r="A105" t="str">
            <v xml:space="preserve"> 10.85.Z Wytwarzanie gotowych posiłków i dań</v>
          </cell>
        </row>
        <row r="106">
          <cell r="A106" t="str">
            <v xml:space="preserve"> 10.86.Z Produkcja artykułów spożywczych homogenizowanych i żywności dietetycznej</v>
          </cell>
        </row>
        <row r="107">
          <cell r="A107" t="str">
            <v xml:space="preserve"> 10.89.Z Produkcja pozostałych artykułów spożywczych, gdzie indziej niesklasyfikowana</v>
          </cell>
        </row>
        <row r="108">
          <cell r="A108" t="str">
            <v xml:space="preserve"> 10.9  Produkcja gotowych paszy i karmy dla zwierząt</v>
          </cell>
        </row>
        <row r="109">
          <cell r="A109" t="str">
            <v xml:space="preserve"> 10.91.Z Produkcja gotowej paszy dla zwierząt gospodarskich</v>
          </cell>
        </row>
        <row r="110">
          <cell r="A110" t="str">
            <v xml:space="preserve"> 10.92.Z Produkcja gotowej karmy dla zwierząt domowych</v>
          </cell>
        </row>
        <row r="111">
          <cell r="A111" t="str">
            <v>11   PRODUKCJA NAPOJÓW</v>
          </cell>
        </row>
        <row r="112">
          <cell r="A112" t="str">
            <v xml:space="preserve"> 11.0  Produkcja napojów</v>
          </cell>
        </row>
        <row r="113">
          <cell r="A113" t="str">
            <v xml:space="preserve"> 11.01.Z Destylowanie, rektyfikowanie i mieszanie alkoholi</v>
          </cell>
        </row>
        <row r="114">
          <cell r="A114" t="str">
            <v xml:space="preserve"> 11.02.Z Produkcja win gronowych</v>
          </cell>
        </row>
        <row r="115">
          <cell r="A115" t="str">
            <v xml:space="preserve"> 11.03.Z Produkcja cydru i pozostałych win owocowych</v>
          </cell>
        </row>
        <row r="116">
          <cell r="A116" t="str">
            <v xml:space="preserve"> 11.04.Z Produkcja pozostałych niedestylowanych napojów fermentowanych</v>
          </cell>
        </row>
        <row r="117">
          <cell r="A117" t="str">
            <v xml:space="preserve"> 11.05.Z Produkcja piwa</v>
          </cell>
        </row>
        <row r="118">
          <cell r="A118" t="str">
            <v xml:space="preserve"> 11.06.Z Produkcja słodu</v>
          </cell>
        </row>
        <row r="119">
          <cell r="A119" t="str">
            <v xml:space="preserve"> 11.07.Z Produkcja napojów bezalkoholowych; produkcja wód mineralnych i pozostałych wód butelkowanych</v>
          </cell>
        </row>
        <row r="120">
          <cell r="A120" t="str">
            <v xml:space="preserve"> 12.00.Z PRODUKCJA WYROBÓW TYTONIOWYCH</v>
          </cell>
        </row>
        <row r="121">
          <cell r="A121" t="str">
            <v>13   PRODUKCJA WYROBÓW TEKSTYLNYCH</v>
          </cell>
        </row>
        <row r="122">
          <cell r="A122" t="str">
            <v xml:space="preserve"> 13.1 13.10 Przygotowanie i przędzenie włókien tekstylnych</v>
          </cell>
        </row>
        <row r="123">
          <cell r="A123" t="str">
            <v xml:space="preserve"> 13.10.A Produkcja przędzy bawełnianej</v>
          </cell>
        </row>
        <row r="124">
          <cell r="A124" t="str">
            <v xml:space="preserve"> 13.10.B Produkcja przędzy wełnianej</v>
          </cell>
        </row>
        <row r="125">
          <cell r="A125" t="str">
            <v xml:space="preserve"> 13.10.C Produkcja przędzy z włókien chemicznych</v>
          </cell>
        </row>
        <row r="126">
          <cell r="A126" t="str">
            <v xml:space="preserve"> 13.10.D Produkcja przędzy z pozostałych włókien tekstylnych, włączając produkcję nici</v>
          </cell>
        </row>
        <row r="127">
          <cell r="A127" t="str">
            <v xml:space="preserve"> 13.2 13.20 Produkcja tkanin</v>
          </cell>
        </row>
        <row r="128">
          <cell r="A128" t="str">
            <v xml:space="preserve"> 13.20.A Produkcja tkanin bawełnianych</v>
          </cell>
        </row>
        <row r="129">
          <cell r="A129" t="str">
            <v xml:space="preserve"> 13.20.B Produkcja tkanin wełnianych</v>
          </cell>
        </row>
        <row r="130">
          <cell r="A130" t="str">
            <v xml:space="preserve"> 13.20.C Produkcja tkanin z włókien chemicznych</v>
          </cell>
        </row>
        <row r="131">
          <cell r="A131" t="str">
            <v xml:space="preserve"> 13.20.D Produkcja pozostałych tkanin</v>
          </cell>
        </row>
        <row r="132">
          <cell r="A132" t="str">
            <v xml:space="preserve"> 13.30.Z Wykończanie wyrobów włókienniczych</v>
          </cell>
        </row>
        <row r="133">
          <cell r="A133" t="str">
            <v xml:space="preserve"> 13.9  Produkcja pozostałych wyrobów tekstylnych</v>
          </cell>
        </row>
        <row r="134">
          <cell r="A134" t="str">
            <v xml:space="preserve"> 13.91.Z Produkcja dzianin metrażowych</v>
          </cell>
        </row>
        <row r="135">
          <cell r="A135" t="str">
            <v xml:space="preserve"> 13.92.Z Produkcja gotowych wyrobów tekstylnych</v>
          </cell>
        </row>
        <row r="136">
          <cell r="A136" t="str">
            <v xml:space="preserve"> 13.93.Z Produkcja dywanów i chodników</v>
          </cell>
        </row>
        <row r="137">
          <cell r="A137" t="str">
            <v xml:space="preserve"> 13.94.Z Produkcja wyrobów powroźniczych, lin, szpagatów i wyrobów sieciowych</v>
          </cell>
        </row>
        <row r="138">
          <cell r="A138" t="str">
            <v xml:space="preserve"> 13.95.Z Produkcja włóknin i wyrobów wykonanych z włóknin, z wyłączeniem odzieży</v>
          </cell>
        </row>
        <row r="139">
          <cell r="A139" t="str">
            <v xml:space="preserve"> 13.96.Z Produkcja pozostałych technicznych i przemysłowych wyrobów tekstylnych</v>
          </cell>
        </row>
        <row r="140">
          <cell r="A140" t="str">
            <v xml:space="preserve"> 13.99.Z Produkcja pozostałych wyrobów tekstylnych, gdzie indziej niesklasyfikowana</v>
          </cell>
        </row>
        <row r="141">
          <cell r="A141" t="str">
            <v>14   PRODUKCJA ODZIEŻY</v>
          </cell>
        </row>
        <row r="142">
          <cell r="A142" t="str">
            <v xml:space="preserve"> 14.1  Produkcja odzieży, z wyłączeniem wyrobów futrzarskich</v>
          </cell>
        </row>
        <row r="143">
          <cell r="A143" t="str">
            <v xml:space="preserve"> 14.11.Z Produkcja odzieży skórzanej</v>
          </cell>
        </row>
        <row r="144">
          <cell r="A144" t="str">
            <v xml:space="preserve"> 14.12.Z Produkcja odzieży roboczej</v>
          </cell>
        </row>
        <row r="145">
          <cell r="A145" t="str">
            <v xml:space="preserve"> 14.13.Z Produkcja pozostałej odzieży wierzchniej</v>
          </cell>
        </row>
        <row r="146">
          <cell r="A146" t="str">
            <v xml:space="preserve"> 14.14.Z Produkcja bielizny</v>
          </cell>
        </row>
        <row r="147">
          <cell r="A147" t="str">
            <v xml:space="preserve"> 14.19.Z Produkcja pozostałej odzieży i dodatków do odzieży</v>
          </cell>
        </row>
        <row r="148">
          <cell r="A148" t="str">
            <v xml:space="preserve"> 14.20.Z Produkcja wyrobów futrzarskich</v>
          </cell>
        </row>
        <row r="149">
          <cell r="A149" t="str">
            <v xml:space="preserve"> 14.3  Produkcja odzieży dzianej</v>
          </cell>
        </row>
        <row r="150">
          <cell r="A150" t="str">
            <v xml:space="preserve"> 14.31.Z Produkcja wyrobów pończoszniczych</v>
          </cell>
        </row>
        <row r="151">
          <cell r="A151" t="str">
            <v xml:space="preserve"> 14.39.Z Produkcja pozostałej odzieży dzianej</v>
          </cell>
        </row>
        <row r="152">
          <cell r="A152" t="str">
            <v>15   PRODUKCJA SKÓR I WYROBÓW ZE SKÓR WYPRAWIONYCH</v>
          </cell>
        </row>
        <row r="153">
          <cell r="A153" t="str">
            <v xml:space="preserve"> 15.1  Wyprawa skór, garbowanie; wyprawa i barwienie skór futerkowych; produkcja toreb bagażowych, toreb ręcznych i podobnych wyrobów kaletniczych; produkcja wyrobów rymarskich</v>
          </cell>
        </row>
        <row r="154">
          <cell r="A154" t="str">
            <v xml:space="preserve"> 15.11.Z Wyprawa skór, garbowanie; wyprawa i barwienie skór futerkowych</v>
          </cell>
        </row>
        <row r="155">
          <cell r="A155" t="str">
            <v xml:space="preserve"> 15.12.Z Produkcja toreb bagażowych, toreb ręcznych i podobnych wyrobów kaletniczych; produkcja wyrobów rymarskich</v>
          </cell>
        </row>
        <row r="156">
          <cell r="A156" t="str">
            <v xml:space="preserve"> 15.20.Z Produkcja obuwia</v>
          </cell>
        </row>
        <row r="157">
          <cell r="A157" t="str">
            <v>16   PRODUKCJA WYROBÓW Z DREWNA ORAZ KORKA, Z WYŁĄCZENIEM MEBLI; PRODUKCJA WYROBÓW ZE SŁOMY I MATERIAŁÓW UŻYWANYCH DO WYPLATANIA</v>
          </cell>
        </row>
        <row r="158">
          <cell r="A158" t="str">
            <v xml:space="preserve"> 16.10.Z Produkcja wyrobów tartacznych</v>
          </cell>
        </row>
        <row r="159">
          <cell r="A159" t="str">
            <v xml:space="preserve"> 16.2  Produkcja wyrobów z drewna, korka, słomy i materiałów używanych do wyplatania</v>
          </cell>
        </row>
        <row r="160">
          <cell r="A160" t="str">
            <v xml:space="preserve"> 16.21.Z Produkcja arkuszy fornirowych i płyt wykonanych na bazie drewna</v>
          </cell>
        </row>
        <row r="161">
          <cell r="A161" t="str">
            <v xml:space="preserve"> 16.22.Z Produkcja gotowych parkietów podłogowych</v>
          </cell>
        </row>
        <row r="162">
          <cell r="A162" t="str">
            <v xml:space="preserve"> 16.23.Z Produkcja pozostałych wyrobów stolarskich i ciesielskich dla budownictwa</v>
          </cell>
        </row>
        <row r="163">
          <cell r="A163" t="str">
            <v xml:space="preserve"> 16.24.Z Produkcja opakowań drewnianych</v>
          </cell>
        </row>
        <row r="164">
          <cell r="A164" t="str">
            <v xml:space="preserve"> 16.29.Z Produkcja pozostałych wyrobów z drewna; produkcja wyrobów z korka, słomy i materiałów używanych do wyplatania</v>
          </cell>
        </row>
        <row r="165">
          <cell r="A165" t="str">
            <v>17   PRODUKCJA PAPIERU I WYROBÓW Z PAPIERU</v>
          </cell>
        </row>
        <row r="166">
          <cell r="A166" t="str">
            <v xml:space="preserve"> 17.1  Produkcja masy włóknistej, papieru i tektury</v>
          </cell>
        </row>
        <row r="167">
          <cell r="A167" t="str">
            <v xml:space="preserve"> 17.11.Z Produkcja masy włóknistej</v>
          </cell>
        </row>
        <row r="168">
          <cell r="A168" t="str">
            <v xml:space="preserve"> 17.12.Z Produkcja papieru i tektury</v>
          </cell>
        </row>
        <row r="169">
          <cell r="A169" t="str">
            <v xml:space="preserve"> 17.2  Produkcja wyrobów z papieru i tektury</v>
          </cell>
        </row>
        <row r="170">
          <cell r="A170" t="str">
            <v xml:space="preserve"> 17.21.Z Produkcja papieru falistego i tektury falistej oraz opakowań z papieru i tektury</v>
          </cell>
        </row>
        <row r="171">
          <cell r="A171" t="str">
            <v xml:space="preserve"> 17.22.Z Produkcja artykułów gospodarstwa domowego, toaletowych i sanitarnych</v>
          </cell>
        </row>
        <row r="172">
          <cell r="A172" t="str">
            <v xml:space="preserve"> 17.23.Z Produkcja artykułów piśmiennych</v>
          </cell>
        </row>
        <row r="173">
          <cell r="A173" t="str">
            <v xml:space="preserve"> 17.24.Z Produkcja tapet</v>
          </cell>
        </row>
        <row r="174">
          <cell r="A174" t="str">
            <v xml:space="preserve"> 17.29.Z Produkcja pozostałych wyrobów z papieru i tektury</v>
          </cell>
        </row>
        <row r="175">
          <cell r="A175" t="str">
            <v>18   POLIGRAFIA I REPRODUKCJA ZAPISANYCH NOŚNIKÓW INFORMACJI</v>
          </cell>
        </row>
        <row r="176">
          <cell r="A176" t="str">
            <v xml:space="preserve"> 18.1  Drukowanie i działalność usługowa związana z poligrafią</v>
          </cell>
        </row>
        <row r="177">
          <cell r="A177" t="str">
            <v xml:space="preserve"> 18.11.Z Drukowanie gazet</v>
          </cell>
        </row>
        <row r="178">
          <cell r="A178" t="str">
            <v xml:space="preserve"> 18.12.Z Pozostałe drukowanie</v>
          </cell>
        </row>
        <row r="179">
          <cell r="A179" t="str">
            <v xml:space="preserve"> 18.13.Z Działalność usługowa związana z przygotowywaniem do druku</v>
          </cell>
        </row>
        <row r="180">
          <cell r="A180" t="str">
            <v xml:space="preserve"> 18.14.Z Introligatorstwo i podobne usługi</v>
          </cell>
        </row>
        <row r="181">
          <cell r="A181" t="str">
            <v xml:space="preserve"> 18.20.Z Reprodukcja zapisanych nośników informacji</v>
          </cell>
        </row>
        <row r="182">
          <cell r="A182" t="str">
            <v>19   WYTWARZANIE I PRZETWARZANIE KOKSU I PRODUKTÓW RAFINACJI ROPY NAFTOWEJ</v>
          </cell>
        </row>
        <row r="183">
          <cell r="A183" t="str">
            <v xml:space="preserve"> 19.10.Z Wytwarzanie i przetwarzanie koksu</v>
          </cell>
        </row>
        <row r="184">
          <cell r="A184" t="str">
            <v xml:space="preserve"> 19.20.Z Wytwarzanie i przetwarzanie produktów rafinacji ropy naftowej</v>
          </cell>
        </row>
        <row r="185">
          <cell r="A185" t="str">
            <v>20   PRODUKCJA CHEMIKALIÓW I WYROBÓW CHEMICZNYCH</v>
          </cell>
        </row>
        <row r="186">
          <cell r="A186" t="str">
            <v xml:space="preserve"> 20.1  Produkcja podstawowych chemikaliów, nawozów i związków azotowych, tworzyw sztucznych i kauczuku syntetycznego w formach podstawowych</v>
          </cell>
        </row>
        <row r="187">
          <cell r="A187" t="str">
            <v xml:space="preserve"> 20.11.Z Produkcja gazów technicznych</v>
          </cell>
        </row>
        <row r="188">
          <cell r="A188" t="str">
            <v xml:space="preserve"> 20.12.Z Produkcja barwników i pigmentów</v>
          </cell>
        </row>
        <row r="189">
          <cell r="A189" t="str">
            <v xml:space="preserve"> 20.13.Z Produkcja pozostałych podstawowych chemikaliów nieorganicznych</v>
          </cell>
        </row>
        <row r="190">
          <cell r="A190" t="str">
            <v xml:space="preserve"> 20.14.Z Produkcja pozostałych podstawowych chemikaliów organicznych</v>
          </cell>
        </row>
        <row r="191">
          <cell r="A191" t="str">
            <v xml:space="preserve"> 20.15.Z Produkcja nawozów i związków azotowych</v>
          </cell>
        </row>
        <row r="192">
          <cell r="A192" t="str">
            <v xml:space="preserve"> 20.16.Z Produkcja tworzyw sztucznych w formach podstawowych</v>
          </cell>
        </row>
        <row r="193">
          <cell r="A193" t="str">
            <v xml:space="preserve"> 20.17.Z Produkcja kauczuku syntetycznego w formach podstawowych</v>
          </cell>
        </row>
        <row r="194">
          <cell r="A194" t="str">
            <v xml:space="preserve"> 20.20.Z Produkcja pestycydów i pozostałych środków agrochemicznych</v>
          </cell>
        </row>
        <row r="195">
          <cell r="A195" t="str">
            <v xml:space="preserve"> 20.30.Z Produkcja farb, lakierów i podobnych powłok, farb drukarskich i mas uszczelniających</v>
          </cell>
        </row>
        <row r="196">
          <cell r="A196" t="str">
            <v xml:space="preserve"> 20.4  Produkcja mydła i detergentów, środków myjących i czyszczących, wyrobów kosmetycznych i toaletowych</v>
          </cell>
        </row>
        <row r="197">
          <cell r="A197" t="str">
            <v xml:space="preserve"> 20.41.Z Produkcja mydła i detergentów, środków myjących i czyszczących</v>
          </cell>
        </row>
        <row r="198">
          <cell r="A198" t="str">
            <v xml:space="preserve"> 20.42.Z Produkcja wyrobów kosmetycznych i toaletowych</v>
          </cell>
        </row>
        <row r="199">
          <cell r="A199" t="str">
            <v xml:space="preserve"> 20.5  Produkcja pozostałych wyrobów chemicznych</v>
          </cell>
        </row>
        <row r="200">
          <cell r="A200" t="str">
            <v xml:space="preserve"> 20.51.Z Produkcja materiałów wybuchowych</v>
          </cell>
        </row>
        <row r="201">
          <cell r="A201" t="str">
            <v xml:space="preserve"> 20.52.Z Produkcja klejów</v>
          </cell>
        </row>
        <row r="202">
          <cell r="A202" t="str">
            <v xml:space="preserve"> 20.53.Z Produkcja olejków eterycznych</v>
          </cell>
        </row>
        <row r="203">
          <cell r="A203" t="str">
            <v xml:space="preserve"> 20.59.Z Produkcja pozostałych wyrobów chemicznych, gdzie indziej niesklasyfikowana</v>
          </cell>
        </row>
        <row r="204">
          <cell r="A204" t="str">
            <v xml:space="preserve"> 20.60.Z Produkcja włókien chemicznych</v>
          </cell>
        </row>
        <row r="205">
          <cell r="A205" t="str">
            <v>21   PRODUKCJA PODSTAWOWYCH SUBSTANCJI FARMACEUTYCZNYCH ORAZ LEKÓW I POZOSTAŁYCH WYROBÓW FARMACEUTYCZNYCH</v>
          </cell>
        </row>
        <row r="206">
          <cell r="A206" t="str">
            <v xml:space="preserve"> 21.10.Z Produkcja podstawowych substancji farmaceutycznych</v>
          </cell>
        </row>
        <row r="207">
          <cell r="A207" t="str">
            <v xml:space="preserve"> 21.20.Z Produkcja leków i pozostałych wyrobów farmaceutycznych</v>
          </cell>
        </row>
        <row r="208">
          <cell r="A208" t="str">
            <v>22   PRODUKCJA WYROBÓW Z GUMY I TWORZYW SZTUCZNYCH</v>
          </cell>
        </row>
        <row r="209">
          <cell r="A209" t="str">
            <v xml:space="preserve"> 22.1  Produkcja wyrobów z gumy</v>
          </cell>
        </row>
        <row r="210">
          <cell r="A210" t="str">
            <v xml:space="preserve"> 22.11.Z Produkcja opon i dętek z gumy; bieżnikowanie i regenerowanie opon z gumy</v>
          </cell>
        </row>
        <row r="211">
          <cell r="A211" t="str">
            <v xml:space="preserve"> 22.19.Z Produkcja pozostałych wyrobów z gumy</v>
          </cell>
        </row>
        <row r="212">
          <cell r="A212" t="str">
            <v xml:space="preserve"> 22.2  Produkcja wyrobów z tworzyw sztucznych</v>
          </cell>
        </row>
        <row r="213">
          <cell r="A213" t="str">
            <v xml:space="preserve"> 22.21.Z Produkcja płyt, arkuszy, rur i kształtowników z tworzyw sztucznych</v>
          </cell>
        </row>
        <row r="214">
          <cell r="A214" t="str">
            <v xml:space="preserve"> 22.22.Z Produkcja opakowań z tworzyw sztucznych</v>
          </cell>
        </row>
        <row r="215">
          <cell r="A215" t="str">
            <v xml:space="preserve"> 22.23.Z Produkcja wyrobów dla budownictwa z tworzyw sztucznych</v>
          </cell>
        </row>
        <row r="216">
          <cell r="A216" t="str">
            <v xml:space="preserve"> 22.29.Z Produkcja pozostałych wyrobów z tworzyw sztucznych</v>
          </cell>
        </row>
        <row r="217">
          <cell r="A217" t="str">
            <v>23   PRODUKCJA WYROBÓW Z POZOSTAŁYCH MINERALNYCH SUROWCÓW NIEMETALICZNYCH</v>
          </cell>
        </row>
        <row r="218">
          <cell r="A218" t="str">
            <v xml:space="preserve"> 23.1  Produkcja szkła i wyrobów ze szkła</v>
          </cell>
        </row>
        <row r="219">
          <cell r="A219" t="str">
            <v xml:space="preserve"> 23.11.Z Produkcja szkła płaskiego</v>
          </cell>
        </row>
        <row r="220">
          <cell r="A220" t="str">
            <v xml:space="preserve"> 23.12.Z Kształtowanie i obróbka szkła płaskiego</v>
          </cell>
        </row>
        <row r="221">
          <cell r="A221" t="str">
            <v xml:space="preserve"> 23.13.Z Produkcja szkła gospodarczego</v>
          </cell>
        </row>
        <row r="222">
          <cell r="A222" t="str">
            <v xml:space="preserve"> 23.14.Z Produkcja włókien szklanych</v>
          </cell>
        </row>
        <row r="223">
          <cell r="A223" t="str">
            <v xml:space="preserve"> 23.19.Z Produkcja i obróbka pozostałego szkła, włączając szkło techniczne</v>
          </cell>
        </row>
        <row r="224">
          <cell r="A224" t="str">
            <v xml:space="preserve"> 23.20.Z Produkcja wyrobów ogniotrwałych</v>
          </cell>
        </row>
        <row r="225">
          <cell r="A225" t="str">
            <v xml:space="preserve"> 23.3  Produkcja ceramicznych materiałów budowlanych</v>
          </cell>
        </row>
        <row r="226">
          <cell r="A226" t="str">
            <v xml:space="preserve"> 23.31.Z Produkcja ceramicznych kafli i płytek</v>
          </cell>
        </row>
        <row r="227">
          <cell r="A227" t="str">
            <v xml:space="preserve"> 23.32.Z Produkcja cegieł, dachówek i materiałów budowlanych, z wypalanej gliny</v>
          </cell>
        </row>
        <row r="228">
          <cell r="A228" t="str">
            <v xml:space="preserve"> 23.4  Produkcja pozostałych wyrobów z porcelany i ceramiki</v>
          </cell>
        </row>
        <row r="229">
          <cell r="A229" t="str">
            <v xml:space="preserve"> 23.41.Z Produkcja ceramicznych wyrobów stołowych i ozdobnych</v>
          </cell>
        </row>
        <row r="230">
          <cell r="A230" t="str">
            <v xml:space="preserve"> 23.42.Z Produkcja ceramicznych wyrobów sanitarnych</v>
          </cell>
        </row>
        <row r="231">
          <cell r="A231" t="str">
            <v xml:space="preserve"> 23.43.Z Produkcja ceramicznych izolatorów i osłon izolacyjnych</v>
          </cell>
        </row>
        <row r="232">
          <cell r="A232" t="str">
            <v xml:space="preserve"> 23.44.Z Produkcja pozostałych technicznych wyrobów ceramicznych</v>
          </cell>
        </row>
        <row r="233">
          <cell r="A233" t="str">
            <v xml:space="preserve"> 23.49.Z Produkcja pozostałych wyrobów ceramicznych</v>
          </cell>
        </row>
        <row r="234">
          <cell r="A234" t="str">
            <v xml:space="preserve"> 23.5  Produkcja cementu, wapna i gipsu</v>
          </cell>
        </row>
        <row r="235">
          <cell r="A235" t="str">
            <v xml:space="preserve"> 23.51.Z Produkcja cementu</v>
          </cell>
        </row>
        <row r="236">
          <cell r="A236" t="str">
            <v xml:space="preserve"> 23.52.Z Produkcja wapna i gipsu</v>
          </cell>
        </row>
        <row r="237">
          <cell r="A237" t="str">
            <v xml:space="preserve"> 23.6  Produkcja wyrobów z betonu, cementu i gipsu</v>
          </cell>
        </row>
        <row r="238">
          <cell r="A238" t="str">
            <v xml:space="preserve"> 23.61.Z Produkcja wyrobów budowlanych z betonu</v>
          </cell>
        </row>
        <row r="239">
          <cell r="A239" t="str">
            <v xml:space="preserve"> 23.62.Z Produkcja wyrobów budowlanych z gipsu</v>
          </cell>
        </row>
        <row r="240">
          <cell r="A240" t="str">
            <v xml:space="preserve"> 23.63.Z Produkcja masy betonowej prefabrykowanej</v>
          </cell>
        </row>
        <row r="241">
          <cell r="A241" t="str">
            <v xml:space="preserve"> 23.64.Z Produkcja zaprawy murarskiej</v>
          </cell>
        </row>
        <row r="242">
          <cell r="A242" t="str">
            <v xml:space="preserve"> 23.65.Z Produkcja cementu wzmocnionego włóknem</v>
          </cell>
        </row>
        <row r="243">
          <cell r="A243" t="str">
            <v xml:space="preserve"> 23.69.Z Produkcja pozostałych wyrobów z betonu, gipsu i cementu</v>
          </cell>
        </row>
        <row r="244">
          <cell r="A244" t="str">
            <v xml:space="preserve"> 23.70.Z Cięcie, formowanie i wykańczanie kamienia</v>
          </cell>
        </row>
        <row r="245">
          <cell r="A245" t="str">
            <v xml:space="preserve"> 23.9  Produkcja wyrobów ściernych i pozostałych wyrobów z mineralnych surowców niemetalicznych, gdzie indziej niesklasyfikowana</v>
          </cell>
        </row>
        <row r="246">
          <cell r="A246" t="str">
            <v xml:space="preserve"> 23.91.Z Produkcja wyrobów ściernych</v>
          </cell>
        </row>
        <row r="247">
          <cell r="A247" t="str">
            <v xml:space="preserve"> 23.99.Z Produkcja pozostałych wyrobów z mineralnych surowców niemetalicznych, gdzie indziej niesklasyfikowana</v>
          </cell>
        </row>
        <row r="248">
          <cell r="A248" t="str">
            <v>24   PRODUKCJA METALI</v>
          </cell>
        </row>
        <row r="249">
          <cell r="A249" t="str">
            <v xml:space="preserve"> 24.10.Z Produkcja surówki, żelazostopów, żeliwa i stali oraz wyrobów hutniczych</v>
          </cell>
        </row>
        <row r="250">
          <cell r="A250" t="str">
            <v xml:space="preserve"> 24.20.Z Produkcja rur, przewodów, kształtowników zamkniętych i łączników, ze stali</v>
          </cell>
        </row>
        <row r="251">
          <cell r="A251" t="str">
            <v xml:space="preserve"> 24.3  Produkcja pozostałych wyrobów ze stali poddanej wstępnej obróbce</v>
          </cell>
        </row>
        <row r="252">
          <cell r="A252" t="str">
            <v xml:space="preserve"> 24.31.Z Produkcja prętów ciągnionych na zimno</v>
          </cell>
        </row>
        <row r="253">
          <cell r="A253" t="str">
            <v xml:space="preserve"> 24.32.Z Produkcja wyrobów płaskich walcowanych na zimno</v>
          </cell>
        </row>
        <row r="254">
          <cell r="A254" t="str">
            <v xml:space="preserve"> 24.33.Z Produkcja wyrobów formowanych na zimno</v>
          </cell>
        </row>
        <row r="255">
          <cell r="A255" t="str">
            <v xml:space="preserve"> 24.34.Z Produkcja drutu</v>
          </cell>
        </row>
        <row r="256">
          <cell r="A256" t="str">
            <v xml:space="preserve"> 24.4  Produkcja metali szlachetnych i innych metali nieżelaznych</v>
          </cell>
        </row>
        <row r="257">
          <cell r="A257" t="str">
            <v xml:space="preserve"> 24.41.Z Produkcja metali szlachetnych</v>
          </cell>
        </row>
        <row r="258">
          <cell r="A258" t="str">
            <v xml:space="preserve">  24.42 Produkcja aluminium</v>
          </cell>
        </row>
        <row r="259">
          <cell r="A259" t="str">
            <v xml:space="preserve"> 24.42.A Produkcja aluminium hutniczego</v>
          </cell>
        </row>
        <row r="260">
          <cell r="A260" t="str">
            <v xml:space="preserve"> 24.42.B Produkcja wyrobów z aluminium i stopów aluminium</v>
          </cell>
        </row>
        <row r="261">
          <cell r="A261" t="str">
            <v xml:space="preserve"> 24.43.Z Produkcja ołowiu, cynku i cyny</v>
          </cell>
        </row>
        <row r="262">
          <cell r="A262" t="str">
            <v xml:space="preserve"> 24.44.Z Produkcja miedzi</v>
          </cell>
        </row>
        <row r="263">
          <cell r="A263" t="str">
            <v xml:space="preserve"> 24.45.Z Produkcja pozostałych metali nieżelaznych</v>
          </cell>
        </row>
        <row r="264">
          <cell r="A264" t="str">
            <v xml:space="preserve"> 24.46.Z Wytwarzanie paliw jądrowych</v>
          </cell>
        </row>
        <row r="265">
          <cell r="A265" t="str">
            <v xml:space="preserve"> 24.5  Odlewnictwo metali</v>
          </cell>
        </row>
        <row r="266">
          <cell r="A266" t="str">
            <v xml:space="preserve"> 24.51.Z Odlewnictwo żeliwa</v>
          </cell>
        </row>
        <row r="267">
          <cell r="A267" t="str">
            <v xml:space="preserve"> 24.52.Z Odlewnictwo staliwa</v>
          </cell>
        </row>
        <row r="268">
          <cell r="A268" t="str">
            <v xml:space="preserve"> 24.53.Z Odlewnictwo metali lekkich</v>
          </cell>
        </row>
        <row r="269">
          <cell r="A269" t="str">
            <v xml:space="preserve">  24.54 Odlewnictwo pozostałych metali nieżelaznych</v>
          </cell>
        </row>
        <row r="270">
          <cell r="A270" t="str">
            <v xml:space="preserve"> 24.54.A Odlewnictwo miedzi i stopów miedzi</v>
          </cell>
        </row>
        <row r="271">
          <cell r="A271" t="str">
            <v xml:space="preserve"> 24.54.B Odlewnictwo pozostałych metali nieżelaznych, gdzie indziej niesklasyfikowane</v>
          </cell>
        </row>
        <row r="272">
          <cell r="A272" t="str">
            <v>25   PRODUKCJA METALOWYCH WYROBÓW GOTOWYCH, Z WYŁĄCZENIEM MASZYN I URZĄDZEŃ</v>
          </cell>
        </row>
        <row r="273">
          <cell r="A273" t="str">
            <v xml:space="preserve"> 25.1  Produkcja metalowych elementów konstrukcyjnych</v>
          </cell>
        </row>
        <row r="274">
          <cell r="A274" t="str">
            <v xml:space="preserve"> 25.11.Z Produkcja konstrukcji metalowych i ich części</v>
          </cell>
        </row>
        <row r="275">
          <cell r="A275" t="str">
            <v xml:space="preserve"> 25.12.Z Produkcja metalowych elementów stolarki budowlanej</v>
          </cell>
        </row>
        <row r="276">
          <cell r="A276" t="str">
            <v xml:space="preserve"> 25.2  Produkcja zbiorników, cystern i pojemników metalowych</v>
          </cell>
        </row>
        <row r="277">
          <cell r="A277" t="str">
            <v xml:space="preserve"> 25.21.Z Produkcja grzejników i kotłów centralnego ogrzewania</v>
          </cell>
        </row>
        <row r="278">
          <cell r="A278" t="str">
            <v xml:space="preserve"> 25.29.Z Produkcja pozostałych zbiorników, cystern i pojemników metalowych</v>
          </cell>
        </row>
        <row r="279">
          <cell r="A279" t="str">
            <v xml:space="preserve"> 25.30.Z Produkcja wytwornic pary, z wyłączeniem kotłów do centralnego ogrzewania gorącą wodą</v>
          </cell>
        </row>
        <row r="280">
          <cell r="A280" t="str">
            <v xml:space="preserve"> 25.40.Z Produkcja broni i amunicji</v>
          </cell>
        </row>
        <row r="281">
          <cell r="A281" t="str">
            <v xml:space="preserve"> 25.50.Z Kucie, prasowanie, wytłaczanie i walcowanie metali; metalurgia proszków</v>
          </cell>
        </row>
        <row r="282">
          <cell r="A282" t="str">
            <v xml:space="preserve"> 25.6  Obróbka metali i nakładanie powłok na metale; obróbka mechaniczna elementów metalowych</v>
          </cell>
        </row>
        <row r="283">
          <cell r="A283" t="str">
            <v xml:space="preserve"> 25.61.Z Obróbka metali i nakładanie powłok na metale</v>
          </cell>
        </row>
        <row r="284">
          <cell r="A284" t="str">
            <v xml:space="preserve"> 25.62.Z Obróbka mechaniczna elementów metalowych</v>
          </cell>
        </row>
        <row r="285">
          <cell r="A285" t="str">
            <v xml:space="preserve"> 25.7  Produkcja wyrobów nożowniczych, sztućców, narzędzi i wyrobów metalowych ogólnego przeznaczenia</v>
          </cell>
        </row>
        <row r="286">
          <cell r="A286" t="str">
            <v xml:space="preserve"> 25.71.Z Produkcja wyrobów nożowniczych i sztućców</v>
          </cell>
        </row>
        <row r="287">
          <cell r="A287" t="str">
            <v xml:space="preserve"> 25.72.Z Produkcja zamków i zawiasów</v>
          </cell>
        </row>
        <row r="288">
          <cell r="A288" t="str">
            <v xml:space="preserve"> 25.73.Z Produkcja narzędzi</v>
          </cell>
        </row>
        <row r="289">
          <cell r="A289" t="str">
            <v xml:space="preserve"> 25.9  Produkcja pozostałych gotowych wyrobów metalowych</v>
          </cell>
        </row>
        <row r="290">
          <cell r="A290" t="str">
            <v xml:space="preserve"> 25.91.Z Produkcja pojemników metalowych</v>
          </cell>
        </row>
        <row r="291">
          <cell r="A291" t="str">
            <v xml:space="preserve"> 25.92.Z Produkcja opakowań z metali</v>
          </cell>
        </row>
        <row r="292">
          <cell r="A292" t="str">
            <v xml:space="preserve"> 25.93.Z Produkcja wyrobów z drutu, łańcuchów i sprężyn</v>
          </cell>
        </row>
        <row r="293">
          <cell r="A293" t="str">
            <v xml:space="preserve"> 25.94.Z Produkcja złączy i śrub</v>
          </cell>
        </row>
        <row r="294">
          <cell r="A294" t="str">
            <v xml:space="preserve"> 25.99.Z Produkcja pozostałych gotowych wyrobów metalowych, gdzie indziej niesklasyfikowana</v>
          </cell>
        </row>
        <row r="295">
          <cell r="A295" t="str">
            <v>26   PRODUKCJA KOMPUTERÓW, WYROBÓW ELEKTRONICZNYCH I OPTYCZNYCH</v>
          </cell>
        </row>
        <row r="296">
          <cell r="A296" t="str">
            <v xml:space="preserve"> 26.1  Produkcja elektronicznych elementów i obwodów drukowanych</v>
          </cell>
        </row>
        <row r="297">
          <cell r="A297" t="str">
            <v xml:space="preserve"> 26.11.Z Produkcja elementów elektronicznych</v>
          </cell>
        </row>
        <row r="298">
          <cell r="A298" t="str">
            <v xml:space="preserve"> 26.12.Z Produkcja elektronicznych obwodów drukowanych</v>
          </cell>
        </row>
        <row r="299">
          <cell r="A299" t="str">
            <v xml:space="preserve"> 26.20.Z Produkcja komputerów i urządzeń peryferyjnych</v>
          </cell>
        </row>
        <row r="300">
          <cell r="A300" t="str">
            <v xml:space="preserve"> 26.30.Z Produkcja sprzętu (tele)komunikacyjnego</v>
          </cell>
        </row>
        <row r="301">
          <cell r="A301" t="str">
            <v xml:space="preserve"> 26.40.Z Produkcja elektronicznego sprzętu powszechnego użytku</v>
          </cell>
        </row>
        <row r="302">
          <cell r="A302" t="str">
            <v xml:space="preserve"> 26.5  Produkcja instrumentów i przyrządów pomiarowych, kontrolnych i nawigacyjnych; produkcja zegarków i zegarów</v>
          </cell>
        </row>
        <row r="303">
          <cell r="A303" t="str">
            <v xml:space="preserve"> 26.51.Z Produkcja instrumentów i przyrządów pomiarowych, kontrolnych i nawigacyjnych</v>
          </cell>
        </row>
        <row r="304">
          <cell r="A304" t="str">
            <v xml:space="preserve"> 26.52.Z Produkcja zegarków i zegarów</v>
          </cell>
        </row>
        <row r="305">
          <cell r="A305" t="str">
            <v xml:space="preserve"> 26.60.Z Produkcja urządzeń napromieniowujących, sprzętu elektromedycznego i elektroterapeutycznego</v>
          </cell>
        </row>
        <row r="306">
          <cell r="A306" t="str">
            <v xml:space="preserve"> 26.70.Z Produkcja instrumentów optycznych i sprzętu fotograficznego</v>
          </cell>
        </row>
        <row r="307">
          <cell r="A307" t="str">
            <v xml:space="preserve"> 26.80.Z Produkcja magnetycznych i optycznych niezapisanych nośników informacji</v>
          </cell>
        </row>
        <row r="308">
          <cell r="A308" t="str">
            <v>27   PRODUKCJA URZĄDZEŃ ELEKTRYCZNYCH</v>
          </cell>
        </row>
        <row r="309">
          <cell r="A309" t="str">
            <v xml:space="preserve"> 27.1  Produkcja elektrycznych silników, prądnic, transformatorów, aparatury rozdzielczej i sterowniczej energii elektrycznej</v>
          </cell>
        </row>
        <row r="310">
          <cell r="A310" t="str">
            <v xml:space="preserve"> 27.11.Z Produkcja elektrycznych silników, prądnic i transformatorów</v>
          </cell>
        </row>
        <row r="311">
          <cell r="A311" t="str">
            <v xml:space="preserve"> 27.12.Z Produkcja aparatury rozdzielczej i sterowniczej energii elektrycznej</v>
          </cell>
        </row>
        <row r="312">
          <cell r="A312" t="str">
            <v xml:space="preserve"> 27.20.Z Produkcja baterii i akumulatorów</v>
          </cell>
        </row>
        <row r="313">
          <cell r="A313" t="str">
            <v xml:space="preserve"> 27.3  Produkcja izolowanych przewodów i kabli oraz sprzętu instalacyjnego</v>
          </cell>
        </row>
        <row r="314">
          <cell r="A314" t="str">
            <v xml:space="preserve"> 27.31.Z Produkcja kabli światłowodowych</v>
          </cell>
        </row>
        <row r="315">
          <cell r="A315" t="str">
            <v xml:space="preserve"> 27.32.Z Produkcja pozostałych elektronicznych i elektrycznych przewodów i kabli</v>
          </cell>
        </row>
        <row r="316">
          <cell r="A316" t="str">
            <v xml:space="preserve"> 27.33.Z Produkcja sprzętu instalacyjnego</v>
          </cell>
        </row>
        <row r="317">
          <cell r="A317" t="str">
            <v xml:space="preserve"> 27.40.Z Produkcja elektrycznego sprzętu oświetleniowego</v>
          </cell>
        </row>
        <row r="318">
          <cell r="A318" t="str">
            <v xml:space="preserve"> 27.5  Produkcja sprzętu gospodarstwa domowego</v>
          </cell>
        </row>
        <row r="319">
          <cell r="A319" t="str">
            <v xml:space="preserve"> 27.51.Z Produkcja elektrycznego sprzętu gospodarstwa domowego</v>
          </cell>
        </row>
        <row r="320">
          <cell r="A320" t="str">
            <v xml:space="preserve"> 27.52.Z Produkcja nieelektrycznego sprzętu gospodarstwa domowego</v>
          </cell>
        </row>
        <row r="321">
          <cell r="A321" t="str">
            <v xml:space="preserve"> 27.90.Z Produkcja pozostałego sprzętu elektrycznego</v>
          </cell>
        </row>
        <row r="322">
          <cell r="A322" t="str">
            <v>28   PRODUKCJA MASZYN I URZĄDZEŃ, GDZIE INDZIEJ NIESKLASYFIKOWANA</v>
          </cell>
        </row>
        <row r="323">
          <cell r="A323" t="str">
            <v xml:space="preserve"> 28.1  Produkcja maszyn ogólnego przeznaczenia</v>
          </cell>
        </row>
        <row r="324">
          <cell r="A324" t="str">
            <v xml:space="preserve"> 28.11.Z Produkcja silników i turbin, z wyłączeniem silników lotniczych, samochodowych i motocyklowych</v>
          </cell>
        </row>
        <row r="325">
          <cell r="A325" t="str">
            <v xml:space="preserve"> 28.12.Z Produkcja sprzętu i wyposażenia do napędu hydraulicznego i pneumatycznego</v>
          </cell>
        </row>
        <row r="326">
          <cell r="A326" t="str">
            <v xml:space="preserve"> 28.13.Z Produkcja pozostałych pomp i sprężarek</v>
          </cell>
        </row>
        <row r="327">
          <cell r="A327" t="str">
            <v xml:space="preserve"> 28.14.Z Produkcja pozostałych kurków i zaworów</v>
          </cell>
        </row>
        <row r="328">
          <cell r="A328" t="str">
            <v xml:space="preserve"> 28.15.Z Produkcja łożysk, kół zębatych, przekładni zębatych i elementów napędowych</v>
          </cell>
        </row>
        <row r="329">
          <cell r="A329" t="str">
            <v xml:space="preserve"> 28.2  Produkcja pozostałych maszyn ogólnego przeznaczenia</v>
          </cell>
        </row>
        <row r="330">
          <cell r="A330" t="str">
            <v xml:space="preserve"> 28.21.Z Produkcja pieców, palenisk i palników piecowych</v>
          </cell>
        </row>
        <row r="331">
          <cell r="A331" t="str">
            <v xml:space="preserve"> 28.22.Z Produkcja urządzeń dźwigowych i chwytaków</v>
          </cell>
        </row>
        <row r="332">
          <cell r="A332" t="str">
            <v xml:space="preserve"> 28.23.Z Produkcja maszyn i sprzętu biurowego, z wyłączeniem komputerów i urządzeń peryferyjnych</v>
          </cell>
        </row>
        <row r="333">
          <cell r="A333" t="str">
            <v xml:space="preserve"> 28.24.Z Produkcja narzędzi ręcznych mechanicznych</v>
          </cell>
        </row>
        <row r="334">
          <cell r="A334" t="str">
            <v xml:space="preserve"> 28.25.Z Produkcja przemysłowych urządzeń chłodniczych i wentylacyjnych</v>
          </cell>
        </row>
        <row r="335">
          <cell r="A335" t="str">
            <v xml:space="preserve"> 28.29.Z Produkcja pozostałych maszyn ogólnego przeznaczenia, gdzie indziej niesklasyfikowana</v>
          </cell>
        </row>
        <row r="336">
          <cell r="A336" t="str">
            <v xml:space="preserve"> 28.30.Z Produkcja maszyn dla rolnictwa i leśnictwa</v>
          </cell>
        </row>
        <row r="337">
          <cell r="A337" t="str">
            <v xml:space="preserve"> 28.4  Produkcja maszyn i narzędzi mechanicznych</v>
          </cell>
        </row>
        <row r="338">
          <cell r="A338" t="str">
            <v xml:space="preserve"> 28.41.Z Produkcja maszyn do obróbki metalu</v>
          </cell>
        </row>
        <row r="339">
          <cell r="A339" t="str">
            <v xml:space="preserve"> 28.49.Z Produkcja pozostałych narzędzi mechanicznych</v>
          </cell>
        </row>
        <row r="340">
          <cell r="A340" t="str">
            <v xml:space="preserve"> 28.9  Produkcja pozostałych maszyn specjalnego przeznaczenia</v>
          </cell>
        </row>
        <row r="341">
          <cell r="A341" t="str">
            <v xml:space="preserve"> 28.91.Z Produkcja maszyn dla metalurgii</v>
          </cell>
        </row>
        <row r="342">
          <cell r="A342" t="str">
            <v xml:space="preserve"> 28.92.Z Produkcja maszyn dla górnictwa i do wydobywania oraz budownictwa</v>
          </cell>
        </row>
        <row r="343">
          <cell r="A343" t="str">
            <v xml:space="preserve"> 28.93.Z Produkcja maszyn stosowanych w przetwórstwie żywności, tytoniu i produkcji napojów</v>
          </cell>
        </row>
        <row r="344">
          <cell r="A344" t="str">
            <v xml:space="preserve"> 28.94.Z Produkcja maszyn dla przemysłu tekstylnego, odzieżowego i skórzanego</v>
          </cell>
        </row>
        <row r="345">
          <cell r="A345" t="str">
            <v xml:space="preserve"> 28.95.Z Produkcja maszyn dla przemysłu papierniczego</v>
          </cell>
        </row>
        <row r="346">
          <cell r="A346" t="str">
            <v xml:space="preserve"> 28.96.Z Produkcja maszyn do obróbki gumy lub tworzyw sztucznych oraz wytwarzania wyrobów z tych materiałów</v>
          </cell>
        </row>
        <row r="347">
          <cell r="A347" t="str">
            <v xml:space="preserve"> 28.99.Z Produkcja pozostałych maszyn specjalnego przeznaczenia, gdzie indziej niesklasyfikowana</v>
          </cell>
        </row>
        <row r="348">
          <cell r="A348" t="str">
            <v>29   PRODUKCJA POJAZDÓW SAMOCHODOWYCH, PRZYCZEP I NACZEP, Z WYŁĄCZENIEM MOTOCYKLI</v>
          </cell>
        </row>
        <row r="349">
          <cell r="A349" t="str">
            <v xml:space="preserve"> 29.1 29.10 Produkcja pojazdów samochodowych, z wyłączeniem motocykli</v>
          </cell>
        </row>
        <row r="350">
          <cell r="A350" t="str">
            <v xml:space="preserve"> 29.10.A Produkcja silników do pojazdów samochodowych (z wyłączeniem motocykli) oraz do ciągników rolniczych</v>
          </cell>
        </row>
        <row r="351">
          <cell r="A351" t="str">
            <v xml:space="preserve"> 29.10.B Produkcja samochodów osobowych</v>
          </cell>
        </row>
        <row r="352">
          <cell r="A352" t="str">
            <v xml:space="preserve"> 29.10.C Produkcja autobusów</v>
          </cell>
        </row>
        <row r="353">
          <cell r="A353" t="str">
            <v xml:space="preserve"> 29.10.D Produkcja pojazdów samochodowych przeznaczonych do przewozu towarów</v>
          </cell>
        </row>
        <row r="354">
          <cell r="A354" t="str">
            <v xml:space="preserve"> 29.10.E Produkcja pozostałych pojazdów samochodowych, z wyłączeniem motocykli </v>
          </cell>
        </row>
        <row r="355">
          <cell r="A355" t="str">
            <v xml:space="preserve"> 29.20.Z Produkcja nadwozi do pojazdów silnikowych; produkcja przyczep i naczep</v>
          </cell>
        </row>
        <row r="356">
          <cell r="A356" t="str">
            <v xml:space="preserve"> 29.3  Produkcja części i akcesoriów do pojazdów silnikowych</v>
          </cell>
        </row>
        <row r="357">
          <cell r="A357" t="str">
            <v xml:space="preserve"> 29.31.Z Produkcja wyposażenia elektrycznego i elektronicznego do pojazdów silnikowych</v>
          </cell>
        </row>
        <row r="358">
          <cell r="A358" t="str">
            <v xml:space="preserve"> 29.32.Z Produkcja pozostałych części i akcesoriów do pojazdów silnikowych, z wyłączeniem motocykli</v>
          </cell>
        </row>
        <row r="359">
          <cell r="A359" t="str">
            <v>30   PRODUKCJA POZOSTAŁEGO SPRZĘTU TRANSPORTOWEGO</v>
          </cell>
        </row>
        <row r="360">
          <cell r="A360" t="str">
            <v xml:space="preserve"> 30.1  Produkcja statków i łodzi</v>
          </cell>
        </row>
        <row r="361">
          <cell r="A361" t="str">
            <v xml:space="preserve"> 30.11.Z Produkcja statków i konstrukcji pływających</v>
          </cell>
        </row>
        <row r="362">
          <cell r="A362" t="str">
            <v xml:space="preserve"> 30.12.Z Produkcja łodzi wycieczkowych i sportowych</v>
          </cell>
        </row>
        <row r="363">
          <cell r="A363" t="str">
            <v xml:space="preserve"> 30.20.Z Produkcja lokomotyw kolejowych oraz taboru szynowego</v>
          </cell>
        </row>
        <row r="364">
          <cell r="A364" t="str">
            <v xml:space="preserve"> 30.30.Z Produkcja statków powietrznych, statków kosmicznych i podobnych maszyn</v>
          </cell>
        </row>
        <row r="365">
          <cell r="A365" t="str">
            <v xml:space="preserve"> 30.40.Z Produkcja wojskowych pojazdów bojowych</v>
          </cell>
        </row>
        <row r="366">
          <cell r="A366" t="str">
            <v xml:space="preserve"> 30.9  Produkcja sprzętu transportowego, gdzie indziej niesklasyfikowana</v>
          </cell>
        </row>
        <row r="367">
          <cell r="A367" t="str">
            <v xml:space="preserve"> 30.91.Z Produkcja motocykli</v>
          </cell>
        </row>
        <row r="368">
          <cell r="A368" t="str">
            <v xml:space="preserve"> 30.92.Z Produkcja rowerów i wózków inwalidzkich</v>
          </cell>
        </row>
        <row r="369">
          <cell r="A369" t="str">
            <v xml:space="preserve"> 30.99.Z Produkcja pozostałego sprzętu transportowego, gdzie indziej niesklasyfikowana</v>
          </cell>
        </row>
        <row r="370">
          <cell r="A370" t="str">
            <v>31 31.0  PRODUKCJA MEBLI</v>
          </cell>
        </row>
        <row r="371">
          <cell r="A371" t="str">
            <v xml:space="preserve"> 31.01.Z Produkcja mebli biurowych i sklepowych</v>
          </cell>
        </row>
        <row r="372">
          <cell r="A372" t="str">
            <v xml:space="preserve"> 31.02.Z Produkcja mebli kuchennych</v>
          </cell>
        </row>
        <row r="373">
          <cell r="A373" t="str">
            <v xml:space="preserve"> 31.03.Z Produkcja materaców</v>
          </cell>
        </row>
        <row r="374">
          <cell r="A374" t="str">
            <v xml:space="preserve"> 31.09.Z Produkcja pozostałych mebli</v>
          </cell>
        </row>
        <row r="375">
          <cell r="A375" t="str">
            <v>32   POZOSTAŁA PRODUKCJA WYROBÓW</v>
          </cell>
        </row>
        <row r="376">
          <cell r="A376" t="str">
            <v xml:space="preserve"> 32.1  Produkcja wyrobów jubilerskich, biżuterii i podobnych wyrobów</v>
          </cell>
        </row>
        <row r="377">
          <cell r="A377" t="str">
            <v xml:space="preserve"> 32.11.Z Produkcja monet</v>
          </cell>
        </row>
        <row r="378">
          <cell r="A378" t="str">
            <v xml:space="preserve"> 32.12.Z Produkcja wyrobów jubilerskich i podobnych</v>
          </cell>
        </row>
        <row r="379">
          <cell r="A379" t="str">
            <v xml:space="preserve"> 32.13.Z Produkcja sztucznej biżuterii i wyrobów podobnych</v>
          </cell>
        </row>
        <row r="380">
          <cell r="A380" t="str">
            <v xml:space="preserve"> 32.20.Z Produkcja instrumentów muzycznych</v>
          </cell>
        </row>
        <row r="381">
          <cell r="A381" t="str">
            <v xml:space="preserve"> 32.30.Z Produkcja sprzętu sportowego</v>
          </cell>
        </row>
        <row r="382">
          <cell r="A382" t="str">
            <v xml:space="preserve"> 32.40.Z Produkcja gier i zabawek</v>
          </cell>
        </row>
        <row r="383">
          <cell r="A383" t="str">
            <v xml:space="preserve"> 32.50.Z Produkcja urządzeń, instrumentów oraz wyrobów medycznych, włączając dentystyczne</v>
          </cell>
        </row>
        <row r="384">
          <cell r="A384" t="str">
            <v xml:space="preserve"> 32.9  Produkcja wyrobów, gdzie indziej niesklasyfikowana</v>
          </cell>
        </row>
        <row r="385">
          <cell r="A385" t="str">
            <v xml:space="preserve"> 32.91.Z Produkcja mioteł, szczotek i pędzli</v>
          </cell>
        </row>
        <row r="386">
          <cell r="A386" t="str">
            <v xml:space="preserve"> 32.99.Z Produkcja pozostałych wyrobów, gdzie indziej niesklasyfikowana</v>
          </cell>
        </row>
        <row r="387">
          <cell r="A387" t="str">
            <v>33   NAPRAWA, KONSERWACJA I INSTALOWANIE MASZYN I URZĄDZEŃ</v>
          </cell>
        </row>
        <row r="388">
          <cell r="A388" t="str">
            <v xml:space="preserve"> 33.1  Naprawa i konserwacja metalowych wyrobów gotowych, maszyn i urządzeń</v>
          </cell>
        </row>
        <row r="389">
          <cell r="A389" t="str">
            <v xml:space="preserve"> 33.11.Z Naprawa i konserwacja metalowych wyrobów gotowych</v>
          </cell>
        </row>
        <row r="390">
          <cell r="A390" t="str">
            <v xml:space="preserve"> 33.12.Z Naprawa i konserwacja maszyn</v>
          </cell>
        </row>
        <row r="391">
          <cell r="A391" t="str">
            <v xml:space="preserve"> 33.13.Z Naprawa i konserwacja urządzeń elektronicznych i optycznych</v>
          </cell>
        </row>
        <row r="392">
          <cell r="A392" t="str">
            <v xml:space="preserve"> 33.14.Z Naprawa i konserwacja urządzeń elektrycznych</v>
          </cell>
        </row>
        <row r="393">
          <cell r="A393" t="str">
            <v xml:space="preserve"> 33.15.Z Naprawa i konserwacja statków i łodzi</v>
          </cell>
        </row>
        <row r="394">
          <cell r="A394" t="str">
            <v xml:space="preserve"> 33.16.Z Naprawa i konserwacja statków powietrznych i statków kosmicznych</v>
          </cell>
        </row>
        <row r="395">
          <cell r="A395" t="str">
            <v xml:space="preserve"> 33.17.Z Naprawa i konserwacja pozostałego sprzętu transportowego</v>
          </cell>
        </row>
        <row r="396">
          <cell r="A396" t="str">
            <v xml:space="preserve"> 33.19.Z Naprawa i konserwacja pozostałego sprzętu i wyposażenia</v>
          </cell>
        </row>
        <row r="397">
          <cell r="A397" t="str">
            <v xml:space="preserve"> 33.20.Z Instalowanie maszyn przemysłowych, sprzętu i wyposażenia</v>
          </cell>
        </row>
        <row r="398">
          <cell r="A398" t="str">
            <v>SEKCJA D WYTWARZANIE I ZAOPATRYWANIE W ENERGIĘ ELEKTRYCZNĄ, GAZ, PARĘ WODNĄ, GORĄCĄ WODĘ I POWIETRZE DO UKŁADÓW KLIMATYZACYJNYCH</v>
          </cell>
        </row>
        <row r="399">
          <cell r="A399" t="str">
            <v>35   WYTWARZANIE I ZAOPATRYWANIE W ENERGIĘ ELEKTRYCZNĄ, GAZ, PARĘ WODNĄ, GORĄCĄ WODĘ I POWIETRZE DO UKŁADÓW KLIMATYZACYJNYCH</v>
          </cell>
        </row>
        <row r="400">
          <cell r="A400" t="str">
            <v xml:space="preserve"> 35.1  Wytwarzanie, przesyłanie, dystrybucja i handel energią elektryczną</v>
          </cell>
        </row>
        <row r="401">
          <cell r="A401" t="str">
            <v xml:space="preserve"> 35.11.Z Wytwarzanie energii elektrycznej</v>
          </cell>
        </row>
        <row r="402">
          <cell r="A402" t="str">
            <v xml:space="preserve"> 35.12.Z Przesyłanie energii elektrycznej</v>
          </cell>
        </row>
        <row r="403">
          <cell r="A403" t="str">
            <v xml:space="preserve"> 35.13.Z Dystrybucja energii elektrycznej</v>
          </cell>
        </row>
        <row r="404">
          <cell r="A404" t="str">
            <v xml:space="preserve"> 35.14.Z Handel energią elektryczną</v>
          </cell>
        </row>
        <row r="405">
          <cell r="A405" t="str">
            <v xml:space="preserve"> 35.2  Wytwarzanie paliw gazowych; dystrybucja i handel paliwami gazowymi w systemie sieciowym</v>
          </cell>
        </row>
        <row r="406">
          <cell r="A406" t="str">
            <v xml:space="preserve"> 35.21.Z Wytwarzanie paliw gazowych</v>
          </cell>
        </row>
        <row r="407">
          <cell r="A407" t="str">
            <v xml:space="preserve"> 35.22.Z Dystrybucja paliw gazowych w systemie sieciowym</v>
          </cell>
        </row>
        <row r="408">
          <cell r="A408" t="str">
            <v xml:space="preserve"> 35.23.Z Handel paliwami gazowymi w systemie sieciowym</v>
          </cell>
        </row>
        <row r="409">
          <cell r="A409" t="str">
            <v xml:space="preserve"> 35.30.Z Wytwarzanie i zaopatrywanie w parę wodną, gorącą wodę i powietrze do układów klimatyzacyjnych</v>
          </cell>
        </row>
        <row r="410">
          <cell r="A410" t="str">
            <v>SEKCJA E  DOSTAWA WODY; GOSPODAROWANIE ŚCIEKAMI I ODPADAMI ORAZ DZIAŁALNOŚĆ ZWIĄZANA Z REKULTYWACJĄ</v>
          </cell>
        </row>
        <row r="411">
          <cell r="A411" t="str">
            <v xml:space="preserve"> 36.00.Z POBÓR, UZDATNIANIE I DOSTARCZANIE WODY</v>
          </cell>
        </row>
        <row r="412">
          <cell r="A412" t="str">
            <v xml:space="preserve"> 37.00.Z ODPROWADZANIE I OCZYSZCZANIE ŚCIEKÓW</v>
          </cell>
        </row>
        <row r="413">
          <cell r="A413" t="str">
            <v>38   DZIAŁALNOŚĆ ZWIĄZANA ZE ZBIERANIEM,</v>
          </cell>
        </row>
        <row r="414">
          <cell r="A414" t="str">
            <v xml:space="preserve">   PRZETWARZANIEM I UNIESZKODLIWIANIEM ODPADÓW;</v>
          </cell>
        </row>
        <row r="415">
          <cell r="A415" t="str">
            <v xml:space="preserve">   ODZYSK SUROWCÓW</v>
          </cell>
        </row>
        <row r="416">
          <cell r="A416" t="str">
            <v xml:space="preserve"> 38.1  Zbieranie odpadów</v>
          </cell>
        </row>
        <row r="417">
          <cell r="A417" t="str">
            <v xml:space="preserve"> 38.11.Z Zbieranie odpadów innych niż niebezpieczne</v>
          </cell>
        </row>
        <row r="418">
          <cell r="A418" t="str">
            <v xml:space="preserve"> 38.12.Z Zbieranie odpadów niebezpiecznych</v>
          </cell>
        </row>
        <row r="419">
          <cell r="A419" t="str">
            <v xml:space="preserve"> 38.2  Przetwarzanie i unieszkodliwianie odpadów</v>
          </cell>
        </row>
        <row r="420">
          <cell r="A420" t="str">
            <v xml:space="preserve"> 38.21.Z Obróbka i usuwanie odpadów innych niż niebezpieczne</v>
          </cell>
        </row>
        <row r="421">
          <cell r="A421" t="str">
            <v xml:space="preserve"> 38.22.Z Przetwarzanie i unieszkodliwianie odpadów niebezpiecznych</v>
          </cell>
        </row>
        <row r="422">
          <cell r="A422" t="str">
            <v xml:space="preserve"> 38.3  Odzysk surowców</v>
          </cell>
        </row>
        <row r="423">
          <cell r="A423" t="str">
            <v xml:space="preserve"> 38.31.Z Demontaż wyrobów zużytych</v>
          </cell>
        </row>
        <row r="424">
          <cell r="A424" t="str">
            <v xml:space="preserve"> 38.32.Z Odzysk surowców z materiałów segregowanych</v>
          </cell>
        </row>
        <row r="425">
          <cell r="A425" t="str">
            <v xml:space="preserve"> 39.00.Z DZIAŁALNOŚĆ ZWIĄZANA Z REKULTYWACJĄ I POZOSTAŁA DZIAŁALNOŚĆ USŁUGOWA ZWIĄZANA Z GOSPODARKĄ ODPADAMI</v>
          </cell>
        </row>
        <row r="426">
          <cell r="A426" t="str">
            <v>SEKCJA F BUDOWNICTWO</v>
          </cell>
        </row>
        <row r="427">
          <cell r="A427" t="str">
            <v>41   ROBOTY BUDOWLANE ZWIĄZANE ZE WZNOSZENIEM BUDYNKÓW</v>
          </cell>
        </row>
        <row r="428">
          <cell r="A428" t="str">
            <v xml:space="preserve"> 41.10.Z Realizacja projektów budowlanych związanych ze wznoszeniem budynków</v>
          </cell>
        </row>
        <row r="429">
          <cell r="A429" t="str">
            <v xml:space="preserve"> 41.20.Z Roboty budowlane związane ze wznoszeniem budynków mieszkalnych i niemieszkalnych</v>
          </cell>
        </row>
        <row r="430">
          <cell r="A430" t="str">
            <v>42   ROBOTY ZWIĄZANE Z BUDOWĄ OBIEKTÓW INŻYNIERII LĄDOWEJ I WODNEJ</v>
          </cell>
        </row>
        <row r="431">
          <cell r="A431" t="str">
            <v xml:space="preserve"> 42.1  Roboty związane z budową dróg kołowych i szynowych</v>
          </cell>
        </row>
        <row r="432">
          <cell r="A432" t="str">
            <v xml:space="preserve"> 42.11.Z Roboty związane z budową dróg i autostrad</v>
          </cell>
        </row>
        <row r="433">
          <cell r="A433" t="str">
            <v xml:space="preserve"> 42.12.Z Roboty związane z budową dróg szynowych i kolei podziemnej</v>
          </cell>
        </row>
        <row r="434">
          <cell r="A434" t="str">
            <v xml:space="preserve"> 42.13.Z Roboty związane z budową mostów i tuneli</v>
          </cell>
        </row>
        <row r="435">
          <cell r="A435" t="str">
            <v xml:space="preserve"> 42.2  Roboty związane z budową rurociągów, linii telekomunikacyjnych i elektroenergetycznych</v>
          </cell>
        </row>
        <row r="436">
          <cell r="A436" t="str">
            <v xml:space="preserve"> 42.21.Z Roboty związane z budową rurociągów przesyłowych i sieci rozdzielczych</v>
          </cell>
        </row>
        <row r="437">
          <cell r="A437" t="str">
            <v xml:space="preserve"> 42.22.Z Roboty związane z budową linii telekomunikacyjnych i elektroenergetycznych</v>
          </cell>
        </row>
        <row r="438">
          <cell r="A438" t="str">
            <v xml:space="preserve"> 42.9  Roboty związane z budową pozostałych obiektów inżynierii lądowej i wodnej</v>
          </cell>
        </row>
        <row r="439">
          <cell r="A439" t="str">
            <v xml:space="preserve"> 42.91.Z Roboty związane z budową obiektów inżynierii wodnej</v>
          </cell>
        </row>
        <row r="440">
          <cell r="A440" t="str">
            <v xml:space="preserve"> 42.99.Z Roboty związane z budową pozostałych obiektów inżynierii lądowej i wodnej, gdzie indziej niesklasyfikowane</v>
          </cell>
        </row>
        <row r="441">
          <cell r="A441" t="str">
            <v>43   ROBOTY BUDOWLANE SPECJALISTYCZNE</v>
          </cell>
        </row>
        <row r="442">
          <cell r="A442" t="str">
            <v xml:space="preserve"> 43.1  Rozbiórka i przygotowanie terenu pod budowę</v>
          </cell>
        </row>
        <row r="443">
          <cell r="A443" t="str">
            <v xml:space="preserve"> 43.11.Z Rozbiórka i burzenie obiektów budowlanych</v>
          </cell>
        </row>
        <row r="444">
          <cell r="A444" t="str">
            <v xml:space="preserve"> 43.12.Z Przygotowanie terenu pod budowę</v>
          </cell>
        </row>
        <row r="445">
          <cell r="A445" t="str">
            <v xml:space="preserve"> 43.13.Z Wykonywanie wykopów i wierceń geologiczno-inżynierskich</v>
          </cell>
        </row>
        <row r="446">
          <cell r="A446" t="str">
            <v xml:space="preserve"> 43.2  Wykonywanie instalacji elektrycznych, wodno-kanalizacyjnych i pozostałych instalacji budowlanych</v>
          </cell>
        </row>
        <row r="447">
          <cell r="A447" t="str">
            <v xml:space="preserve"> 43.21.Z Wykonywanie instalacji elektrycznych</v>
          </cell>
        </row>
        <row r="448">
          <cell r="A448" t="str">
            <v xml:space="preserve"> 43.22.Z Wykonywanie instalacji wodno-kanalizacyjnych, cieplnych, gazowych i klimatyzacyjnych </v>
          </cell>
        </row>
        <row r="449">
          <cell r="A449" t="str">
            <v xml:space="preserve"> 43.29.Z Wykonywanie pozostałych instalacji budowlanych</v>
          </cell>
        </row>
        <row r="450">
          <cell r="A450" t="str">
            <v xml:space="preserve"> 43.3  Wykonywanie robót budowlanych wykończeniowych</v>
          </cell>
        </row>
        <row r="451">
          <cell r="A451" t="str">
            <v xml:space="preserve"> 43.31.Z Tynkowanie</v>
          </cell>
        </row>
        <row r="452">
          <cell r="A452" t="str">
            <v xml:space="preserve"> 43.32.Z Zakładanie stolarki budowlanej</v>
          </cell>
        </row>
        <row r="453">
          <cell r="A453" t="str">
            <v xml:space="preserve"> 43.33.Z Posadzkarstwo; tapetowanie i oblicowywanie ścian</v>
          </cell>
        </row>
        <row r="454">
          <cell r="A454" t="str">
            <v xml:space="preserve"> 43.34.Z Malowanie i szklenie</v>
          </cell>
        </row>
        <row r="455">
          <cell r="A455" t="str">
            <v xml:space="preserve"> 43.39.Z Wykonywanie pozostałych robót budowlanych wykończeniowych</v>
          </cell>
        </row>
        <row r="456">
          <cell r="A456" t="str">
            <v xml:space="preserve"> 43.9  Pozostałe specjalistyczne roboty budowlane</v>
          </cell>
        </row>
        <row r="457">
          <cell r="A457" t="str">
            <v xml:space="preserve"> 43.91.Z Wykonywanie konstrukcji i pokryć dachowych</v>
          </cell>
        </row>
        <row r="458">
          <cell r="A458" t="str">
            <v xml:space="preserve"> 43.99.Z Pozostałe specjalistyczne roboty budowlane, gdzie indziej niesklasyfikowane</v>
          </cell>
        </row>
        <row r="459">
          <cell r="A459" t="str">
            <v>SEKCJA G HANDEL HURTOWY I DETALICZNY; NAPRAWA POJAZDÓW SAMOCHODOWYCH, WŁĄCZAJĄC MOTOCYKLE</v>
          </cell>
        </row>
        <row r="460">
          <cell r="A460" t="str">
            <v>45   HANDEL HURTOWY I DETALICZNY POJAZDAMI SAMOCHODOWYMI; NAPRAWA POJAZDÓW SAMOCHODOWYCH</v>
          </cell>
        </row>
        <row r="461">
          <cell r="A461" t="str">
            <v xml:space="preserve"> 45.1  Sprzedaż hurtowa i detaliczna pojazdów samochodowych, z wyłączeniem motocykli</v>
          </cell>
        </row>
        <row r="462">
          <cell r="A462" t="str">
            <v xml:space="preserve"> 45.11.Z Sprzedaż hurtowa i detaliczna samochodów osobowych i furgonetek</v>
          </cell>
        </row>
        <row r="463">
          <cell r="A463" t="str">
            <v xml:space="preserve"> 45.19.Z Sprzedaż hurtowa i detaliczna pozostałych pojazdów samochodowych, z wyłączeniem motocykli</v>
          </cell>
        </row>
        <row r="464">
          <cell r="A464" t="str">
            <v xml:space="preserve"> 45.20.Z Konserwacja i naprawa pojazdów samochodowych, z wyłączeniem motocykli</v>
          </cell>
        </row>
        <row r="465">
          <cell r="A465" t="str">
            <v xml:space="preserve"> 45.3  Sprzedaż hurtowa i detaliczna części i akcesoriów do pojazdów samochodowych, z wyłączeniem motocykli</v>
          </cell>
        </row>
        <row r="466">
          <cell r="A466" t="str">
            <v xml:space="preserve"> 45.31.Z Sprzedaż hurtowa części i akcesoriów do pojazdów samochodowych, z wyłączeniem motocykli</v>
          </cell>
        </row>
        <row r="467">
          <cell r="A467" t="str">
            <v xml:space="preserve"> 45.32.Z Sprzedaż detaliczna części i akcesoriów do pojazdów samochodowych, z wyłączeniem motocykli</v>
          </cell>
        </row>
        <row r="468">
          <cell r="A468" t="str">
            <v xml:space="preserve"> 45.40.Z Sprzedaż hurtowa i detaliczna motocykli, ich naprawa i konserwacja oraz sprzedaż hurtowa i detaliczna części i akcesoriów do nich</v>
          </cell>
        </row>
        <row r="469">
          <cell r="A469" t="str">
            <v>46   HANDEL HURTOWY, Z WYŁĄCZENIEM HANDLU POJAZDAMI SAMOCHODOWYMI</v>
          </cell>
        </row>
        <row r="470">
          <cell r="A470" t="str">
            <v xml:space="preserve"> 46.1  Sprzedaż hurtowa realizowana na zlecenie</v>
          </cell>
        </row>
        <row r="471">
          <cell r="A471" t="str">
            <v xml:space="preserve"> 46.11.Z Działalność agentów zajmujących się sprzedażą płodów rolnych, żywych zwierząt, surowców dla przemysłu tekstylnego i półproduktów</v>
          </cell>
        </row>
        <row r="472">
          <cell r="A472" t="str">
            <v xml:space="preserve"> 46.12.Z Działalność agentów zajmujących się sprzedażą paliw, rud, metali i chemikaliów przemysłowych</v>
          </cell>
        </row>
        <row r="473">
          <cell r="A473" t="str">
            <v xml:space="preserve"> 46.13.Z Działalność agentów zajmujących się sprzedażą drewna i materiałów budowlanych</v>
          </cell>
        </row>
        <row r="474">
          <cell r="A474" t="str">
            <v xml:space="preserve"> 46.14.Z Działalność agentów zajmujących się sprzedażą maszyn, urządzeń przemysłowych, statków i samolotów</v>
          </cell>
        </row>
        <row r="475">
          <cell r="A475" t="str">
            <v xml:space="preserve"> 46.15.Z Działalność agentów zajmujących się sprzedażą mebli, artykułów gospodarstwa domowego i drobnych wyrobów metalowych</v>
          </cell>
        </row>
        <row r="476">
          <cell r="A476" t="str">
            <v xml:space="preserve"> 46.16.Z Działalność agentów zajmujących się sprzedażą wyrobów tekstylnych, odzieży, wyrobów futrzarskich, obuwia i artykułów skórzanych</v>
          </cell>
        </row>
        <row r="477">
          <cell r="A477" t="str">
            <v xml:space="preserve"> 46.17.Z Działalność agentów zajmujących się sprzedażą żywności, napojów i wyrobów tytoniowych</v>
          </cell>
        </row>
        <row r="478">
          <cell r="A478" t="str">
            <v xml:space="preserve"> 46.18.Z Działalność agentów specjalizujących się w sprzedaży pozostałych określonych towarów</v>
          </cell>
        </row>
        <row r="479">
          <cell r="A479" t="str">
            <v xml:space="preserve"> 46.19.Z Działalność agentów zajmujących się sprzedażą towarów różnego rodzaju</v>
          </cell>
        </row>
        <row r="480">
          <cell r="A480" t="str">
            <v xml:space="preserve"> 46.2  Sprzedaż hurtowa płodów rolnych i żywych zwierząt</v>
          </cell>
        </row>
        <row r="481">
          <cell r="A481" t="str">
            <v xml:space="preserve"> 46.21.Z Sprzedaż hurtowa zboża, nieprzetworzonego tytoniu, nasion i pasz dla zwierząt</v>
          </cell>
        </row>
        <row r="482">
          <cell r="A482" t="str">
            <v xml:space="preserve"> 46.22.Z Sprzedaż hurtowa kwiatów i roślin</v>
          </cell>
        </row>
        <row r="483">
          <cell r="A483" t="str">
            <v xml:space="preserve"> 46.23.Z Sprzedaż hurtowa żywych zwierząt</v>
          </cell>
        </row>
        <row r="484">
          <cell r="A484" t="str">
            <v xml:space="preserve"> 46.24.Z Sprzedaż hurtowa skór</v>
          </cell>
        </row>
        <row r="485">
          <cell r="A485" t="str">
            <v xml:space="preserve"> 46.3  Sprzedaż hurtowa żywności, napojów i wyrobów tytoniowych</v>
          </cell>
        </row>
        <row r="486">
          <cell r="A486" t="str">
            <v xml:space="preserve"> 46.31.Z Sprzedaż hurtowa owoców i warzyw</v>
          </cell>
        </row>
        <row r="487">
          <cell r="A487" t="str">
            <v xml:space="preserve"> 46.32.Z Sprzedaż hurtowa mięsa i wyrobów z mięsa</v>
          </cell>
        </row>
        <row r="488">
          <cell r="A488" t="str">
            <v xml:space="preserve"> 46.33.Z Sprzedaż hurtowa mleka, wyrobów mleczarskich, jaj, olejów i tłuszczów jadalnych</v>
          </cell>
        </row>
        <row r="489">
          <cell r="A489" t="str">
            <v xml:space="preserve">  46.34 Sprzedaż hurtowa napojów alkoholowych i bezalkoholowych</v>
          </cell>
        </row>
        <row r="490">
          <cell r="A490" t="str">
            <v xml:space="preserve"> 46.34.A Sprzedaż hurtowa napojów alkoholowych</v>
          </cell>
        </row>
        <row r="491">
          <cell r="A491" t="str">
            <v xml:space="preserve"> 46.34.B Sprzedaż hurtowa napojów bezalkoholowych</v>
          </cell>
        </row>
        <row r="492">
          <cell r="A492" t="str">
            <v xml:space="preserve"> 46.35.Z Sprzedaż hurtowa wyrobów tytoniowych</v>
          </cell>
        </row>
        <row r="493">
          <cell r="A493" t="str">
            <v xml:space="preserve"> 46.36.Z Sprzedaż hurtowa cukru, czekolady, wyrobów cukierniczych i piekarskich</v>
          </cell>
        </row>
        <row r="494">
          <cell r="A494" t="str">
            <v xml:space="preserve"> 46.37.Z Sprzedaż hurtowa herbaty, kawy, kakao i przypraw</v>
          </cell>
        </row>
        <row r="495">
          <cell r="A495" t="str">
            <v xml:space="preserve"> 46.38.Z Sprzedaż hurtowa pozostałej żywności, włączając ryby, skorupiaki i mięczaki</v>
          </cell>
        </row>
        <row r="496">
          <cell r="A496" t="str">
            <v xml:space="preserve"> 46.39.Z Sprzedaż hurtowa niewyspecjalizowana żywności, napojów i wyrobów tytoniowych</v>
          </cell>
        </row>
        <row r="497">
          <cell r="A497" t="str">
            <v xml:space="preserve"> 46.4  Sprzedaż hurtowa artykułów użytku domowego</v>
          </cell>
        </row>
        <row r="498">
          <cell r="A498" t="str">
            <v xml:space="preserve"> 46.41.Z Sprzedaż hurtowa wyrobów tekstylnych</v>
          </cell>
        </row>
        <row r="499">
          <cell r="A499" t="str">
            <v xml:space="preserve"> 46.42.Z Sprzedaż hurtowa odzieży i obuwia</v>
          </cell>
        </row>
        <row r="500">
          <cell r="A500" t="str">
            <v xml:space="preserve"> 46.43.Z Sprzedaż hurtowa elektrycznych artykułów użytku domowego</v>
          </cell>
        </row>
        <row r="501">
          <cell r="A501" t="str">
            <v xml:space="preserve"> 46.44.Z Sprzedaż hurtowa wyrobów porcelanowych, ceramicznych i szklanych oraz środków czyszczących</v>
          </cell>
        </row>
        <row r="502">
          <cell r="A502" t="str">
            <v xml:space="preserve"> 46.45.Z Sprzedaż hurtowa perfum i kosmetyków</v>
          </cell>
        </row>
        <row r="503">
          <cell r="A503" t="str">
            <v xml:space="preserve"> 46.46.Z Sprzedaż hurtowa wyrobów farmaceutycznych i medycznych</v>
          </cell>
        </row>
        <row r="504">
          <cell r="A504" t="str">
            <v xml:space="preserve"> 46.47.Z Sprzedaż hurtowa mebli, dywanów i sprzętu oświetleniowego</v>
          </cell>
        </row>
        <row r="505">
          <cell r="A505" t="str">
            <v xml:space="preserve"> 46.48.Z Sprzedaż hurtowa zegarków, zegarów i biżuterii</v>
          </cell>
        </row>
        <row r="506">
          <cell r="A506" t="str">
            <v xml:space="preserve"> 46.49.Z Sprzedaż hurtowa pozostałych artykułów użytku domowego</v>
          </cell>
        </row>
        <row r="507">
          <cell r="A507" t="str">
            <v xml:space="preserve"> 46.5  Sprzedaż hurtowa narzędzi technologii informacyjnej i komunikacyjnej</v>
          </cell>
        </row>
        <row r="508">
          <cell r="A508" t="str">
            <v xml:space="preserve"> 46.51.Z Sprzedaż hurtowa komputerów, urządzeń peryferyjnych i oprogramowania</v>
          </cell>
        </row>
        <row r="509">
          <cell r="A509" t="str">
            <v xml:space="preserve"> 46.52.Z Sprzedaż hurtowa sprzętu elektronicznego i telekomunikacyjnego oraz części do niego</v>
          </cell>
        </row>
        <row r="510">
          <cell r="A510" t="str">
            <v xml:space="preserve"> 46.6  Sprzedaż hurtowa maszyn, urządzeń i dodatkowego wyposażenia</v>
          </cell>
        </row>
        <row r="511">
          <cell r="A511" t="str">
            <v xml:space="preserve"> 46.61.Z Sprzedaż hurtowa maszyn i urządzeń rolniczych oraz dodatkowego wyposażenia</v>
          </cell>
        </row>
        <row r="512">
          <cell r="A512" t="str">
            <v xml:space="preserve"> 46.62.Z Sprzedaż hurtowa obrabiarek</v>
          </cell>
        </row>
        <row r="513">
          <cell r="A513" t="str">
            <v xml:space="preserve"> 46.63.Z Sprzedaż hurtowa maszyn wykorzystywanych w górnictwie, budownictwie oraz inżynierii lądowej i wodnej</v>
          </cell>
        </row>
        <row r="514">
          <cell r="A514" t="str">
            <v xml:space="preserve"> 46.64.Z Sprzedaż hurtowa maszyn dla przemysłu tekstylnego oraz maszyn do szycia i maszyn dziewiarskich</v>
          </cell>
        </row>
        <row r="515">
          <cell r="A515" t="str">
            <v xml:space="preserve"> 46.65.Z Sprzedaż hurtowa mebli biurowych</v>
          </cell>
        </row>
        <row r="516">
          <cell r="A516" t="str">
            <v xml:space="preserve"> 46.66.Z Sprzedaż hurtowa pozostałych maszyn i urządzeń biurowych</v>
          </cell>
        </row>
        <row r="517">
          <cell r="A517" t="str">
            <v xml:space="preserve"> 46.69.Z Sprzedaż hurtowa pozostałych maszyn i urządzeń</v>
          </cell>
        </row>
        <row r="518">
          <cell r="A518" t="str">
            <v xml:space="preserve"> 46.7  Pozostała wyspecjalizowana sprzedaż hurtowa</v>
          </cell>
        </row>
        <row r="519">
          <cell r="A519" t="str">
            <v xml:space="preserve"> 46.71.Z Sprzedaż hurtowa paliw i produktów pochodnych</v>
          </cell>
        </row>
        <row r="520">
          <cell r="A520" t="str">
            <v xml:space="preserve"> 46.72.Z Sprzedaż hurtowa metali i rud metali</v>
          </cell>
        </row>
        <row r="521">
          <cell r="A521" t="str">
            <v xml:space="preserve"> 46.73.Z Sprzedaż hurtowa drewna, materiałów budowlanych i wyposażenia sanitarnego</v>
          </cell>
        </row>
        <row r="522">
          <cell r="A522" t="str">
            <v xml:space="preserve"> 46.74.Z Sprzedaż hurtowa wyrobów metalowych oraz sprzętu i dodatkowego wyposażenia hydraulicznego i grzejnego</v>
          </cell>
        </row>
        <row r="523">
          <cell r="A523" t="str">
            <v xml:space="preserve"> 46.75.Z Sprzedaż hurtowa wyrobów chemicznych</v>
          </cell>
        </row>
        <row r="524">
          <cell r="A524" t="str">
            <v xml:space="preserve"> 46.76.Z Sprzedaż hurtowa pozostałych półproduktów</v>
          </cell>
        </row>
        <row r="525">
          <cell r="A525" t="str">
            <v xml:space="preserve"> 46.77.Z Sprzedaż hurtowa odpadów i złomu</v>
          </cell>
        </row>
        <row r="526">
          <cell r="A526" t="str">
            <v xml:space="preserve"> 46.90.Z Sprzedaż hurtowa niewyspecjalizowana</v>
          </cell>
        </row>
        <row r="527">
          <cell r="A527" t="str">
            <v>47   HANDEL DETALICZNY, Z WYŁĄCZENIEM HANDLU DETALICZNEGO POJAZDAMI SAMOCHODOWYMI</v>
          </cell>
        </row>
        <row r="528">
          <cell r="A528" t="str">
            <v xml:space="preserve"> 47.1  Sprzedaż detaliczna prowadzona w niewyspecjalizowanych sklepach</v>
          </cell>
        </row>
        <row r="529">
          <cell r="A529" t="str">
            <v xml:space="preserve"> 47.11.Z Sprzedaż detaliczna prowadzona w niewyspecjalizowanych sklepach z przewagą żywności, napojów i wyrobów tytoniowych</v>
          </cell>
        </row>
        <row r="530">
          <cell r="A530" t="str">
            <v xml:space="preserve"> 47.19.Z Pozostała sprzedaż detaliczna prowadzona w niewyspecjalizowanych sklepach</v>
          </cell>
        </row>
        <row r="531">
          <cell r="A531" t="str">
            <v xml:space="preserve"> 47.2  Sprzedaż detaliczna żywności, napojów i wyrobów tytoniowych prowadzona w wyspecjalizowanych sklepach</v>
          </cell>
        </row>
        <row r="532">
          <cell r="A532" t="str">
            <v xml:space="preserve"> 47.21.Z Sprzedaż detaliczna owoców i warzyw prowadzona w wyspecjalizowanych sklepach</v>
          </cell>
        </row>
        <row r="533">
          <cell r="A533" t="str">
            <v xml:space="preserve"> 47.22.Z Sprzedaż detaliczna mięsa i wyrobów z mięsa prowadzona w wyspecjalizowanych sklepach</v>
          </cell>
        </row>
        <row r="534">
          <cell r="A534" t="str">
            <v xml:space="preserve"> 47.23.Z Sprzedaż detaliczna ryb, skorupiaków i mięczaków prowadzona w wyspecjalizowanych sklepach</v>
          </cell>
        </row>
        <row r="535">
          <cell r="A535" t="str">
            <v xml:space="preserve"> 47.24.Z Sprzedaż detaliczna pieczywa, ciast, wyrobów ciastkarskich i cukierniczych prowadzona w wyspecjalizowanych sklepach</v>
          </cell>
        </row>
        <row r="536">
          <cell r="A536" t="str">
            <v xml:space="preserve"> 47.25.Z Sprzedaż detaliczna napojów alkoholowych i bezalkoholowych prowadzona w wyspecjalizowanych sklepach</v>
          </cell>
        </row>
        <row r="537">
          <cell r="A537" t="str">
            <v xml:space="preserve"> 47.26.Z Sprzedaż detaliczna wyrobów tytoniowych prowadzona w wyspecjalizowanych sklepach</v>
          </cell>
        </row>
        <row r="538">
          <cell r="A538" t="str">
            <v xml:space="preserve"> 47.29.Z Sprzedaż detaliczna pozostałej żywności prowadzona w wyspecjalizowanych sklepach</v>
          </cell>
        </row>
        <row r="539">
          <cell r="A539" t="str">
            <v xml:space="preserve"> 47.30.Z Sprzedaż detaliczna paliw do pojazdów silnikowych na stacjach paliw</v>
          </cell>
        </row>
        <row r="540">
          <cell r="A540" t="str">
            <v xml:space="preserve"> 47.4  Sprzedaż detaliczna narzędzi technologii informacyjnej i komunikacyjnej prowadzona w wyspecjalizowanych sklepach</v>
          </cell>
        </row>
        <row r="541">
          <cell r="A541" t="str">
            <v xml:space="preserve"> 47.41.Z Sprzedaż detaliczna komputerów, urządzeń peryferyjnych i oprogramowania prowadzona w wyspecjalizowanych sklepach</v>
          </cell>
        </row>
        <row r="542">
          <cell r="A542" t="str">
            <v xml:space="preserve"> 47.42.Z Sprzedaż detaliczna sprzętu telekomunikacyjnego prowadzona w wyspecjalizowanych sklepach</v>
          </cell>
        </row>
        <row r="543">
          <cell r="A543" t="str">
            <v xml:space="preserve"> 47.43.Z Sprzedaż detaliczna sprzętu audiowizualnego prowadzona w wyspecjalizowanych sklepach</v>
          </cell>
        </row>
        <row r="544">
          <cell r="A544" t="str">
            <v xml:space="preserve"> 47.5  Sprzedaż detaliczna artykułów użytku domowego prowadzona w wyspecjalizowanych sklepach</v>
          </cell>
        </row>
        <row r="545">
          <cell r="A545" t="str">
            <v xml:space="preserve"> 47.51.Z Sprzedaż detaliczna wyrobów tekstylnych prowadzona w wyspecjalizowanych sklepach</v>
          </cell>
        </row>
        <row r="546">
          <cell r="A546" t="str">
            <v xml:space="preserve"> 47.52.Z Sprzedaż detaliczna drobnych wyrobów metalowych, farb i szkła prowadzona w wyspecjalizowanych sklepach</v>
          </cell>
        </row>
        <row r="547">
          <cell r="A547" t="str">
            <v xml:space="preserve"> 47.53.Z Sprzedaż detaliczna dywanów, chodników i innych pokryć podłogowych oraz pokryć ściennych prowadzona w wyspecjalizowanych sklepach</v>
          </cell>
        </row>
        <row r="548">
          <cell r="A548" t="str">
            <v xml:space="preserve"> 47.54.Z Sprzedaż detaliczna elektrycznego sprzętu gospodarstwa domowego prowadzona w wyspecjalizowanych sklepach</v>
          </cell>
        </row>
        <row r="549">
          <cell r="A549" t="str">
            <v xml:space="preserve"> 47.59.Z Sprzedaż detaliczna mebli, sprzętu oświetleniowego i pozostałych artykułów użytku domowego prowadzona w wyspecjalizowanych sklepach</v>
          </cell>
        </row>
        <row r="550">
          <cell r="A550" t="str">
            <v xml:space="preserve"> 47.6  Sprzedaż detaliczna wyrobów związanych z kulturą i rekreacją prowadzona w wyspecjalizowanych sklepach</v>
          </cell>
        </row>
        <row r="551">
          <cell r="A551" t="str">
            <v xml:space="preserve"> 47.61.Z Sprzedaż detaliczna książek prowadzona w wyspecjalizowanych sklepach</v>
          </cell>
        </row>
        <row r="552">
          <cell r="A552" t="str">
            <v xml:space="preserve"> 47.62.Z Sprzedaż detaliczna gazet i artykułów piśmiennych prowadzona w wyspecjalizowanych sklepach</v>
          </cell>
        </row>
        <row r="553">
          <cell r="A553" t="str">
            <v xml:space="preserve"> 47.63.Z Sprzedaż detaliczna nagrań dźwiękowych i audiowizualnych prowadzona w wyspecjalizowanych sklepach</v>
          </cell>
        </row>
        <row r="554">
          <cell r="A554" t="str">
            <v xml:space="preserve"> 47.64.Z Sprzedaż detaliczna sprzętu sportowego prowadzona w wyspecjalizowanych sklepach</v>
          </cell>
        </row>
        <row r="555">
          <cell r="A555" t="str">
            <v xml:space="preserve"> 47.65.Z Sprzedaż detaliczna gier i zabawek prowadzona w wyspecjalizowanych sklepach</v>
          </cell>
        </row>
        <row r="556">
          <cell r="A556" t="str">
            <v xml:space="preserve"> 47.7  Sprzedaż detaliczna pozostałych wyrobów prowadzona w wyspecjalizowanych sklepach</v>
          </cell>
        </row>
        <row r="557">
          <cell r="A557" t="str">
            <v xml:space="preserve"> 47.71.Z Sprzedaż detaliczna odzieży prowadzona w wyspecjalizowanych sklepach</v>
          </cell>
        </row>
        <row r="558">
          <cell r="A558" t="str">
            <v xml:space="preserve"> 47.72.Z Sprzedaż detaliczna obuwia i wyrobów skórzanych prowadzona w wyspecjalizowanych sklepach</v>
          </cell>
        </row>
        <row r="559">
          <cell r="A559" t="str">
            <v xml:space="preserve"> 47.73.Z Sprzedaż detaliczna wyrobów farmaceutycznych prowadzona w wyspecjalizowanych sklepach</v>
          </cell>
        </row>
        <row r="560">
          <cell r="A560" t="str">
            <v xml:space="preserve"> 47.74.Z Sprzedaż detaliczna wyrobów medycznych, włączając ortopedyczne, prowadzona w wyspecjalizowanych sklepach</v>
          </cell>
        </row>
        <row r="561">
          <cell r="A561" t="str">
            <v xml:space="preserve"> 47.75.Z Sprzedaż detaliczna kosmetyków i artykułów toaletowych prowadzona w wyspecjalizowanych sklepach</v>
          </cell>
        </row>
        <row r="562">
          <cell r="A562" t="str">
            <v xml:space="preserve"> 47.76.Z Sprzedaż detaliczna kwiatów, roślin, nasion, nawozów, żywych zwierząt domowych, karmy dla zwierząt domowych prowadzona w wyspecjalizowanych sklepach</v>
          </cell>
        </row>
        <row r="563">
          <cell r="A563" t="str">
            <v xml:space="preserve"> 47.77.Z Sprzedaż detaliczna zegarków, zegarów i biżuterii prowadzona w wyspecjalizowanych sklepach</v>
          </cell>
        </row>
        <row r="564">
          <cell r="A564" t="str">
            <v xml:space="preserve"> 47.78.Z Sprzedaż detaliczna pozostałych nowych wyrobów prowadzona w wyspecjalizowanych sklepach</v>
          </cell>
        </row>
        <row r="565">
          <cell r="A565" t="str">
            <v xml:space="preserve"> 47.79.Z Sprzedaż detaliczna artykułów używanych prowadzona w wyspecjalizowanych sklepach</v>
          </cell>
        </row>
        <row r="566">
          <cell r="A566" t="str">
            <v xml:space="preserve"> 47.8  Sprzedaż detaliczna prowadzona na straganach i targowiskach</v>
          </cell>
        </row>
        <row r="567">
          <cell r="A567" t="str">
            <v xml:space="preserve"> 47.81.Z Sprzedaż detaliczna żywności, napojów i wyrobów tytoniowych prowadzona na straganach i targowiskach</v>
          </cell>
        </row>
        <row r="568">
          <cell r="A568" t="str">
            <v xml:space="preserve"> 47.82.Z Sprzedaż detaliczna wyrobów tekstylnych, odzieży i obuwia prowadzona na straganach i targowiskach</v>
          </cell>
        </row>
        <row r="569">
          <cell r="A569" t="str">
            <v xml:space="preserve"> 47.89.Z Sprzedaż detaliczna pozostałych wyrobów prowadzona na straganach i targowiskach</v>
          </cell>
        </row>
        <row r="570">
          <cell r="A570" t="str">
            <v xml:space="preserve"> 47.9  Sprzedaż detaliczna prowadzona poza siecią sklepową, straganami i targowiskami</v>
          </cell>
        </row>
        <row r="571">
          <cell r="A571" t="str">
            <v xml:space="preserve"> 47.91.Z Sprzedaż detaliczna prowadzona przez domy sprzedaży wysyłkowej lub Internet</v>
          </cell>
        </row>
        <row r="572">
          <cell r="A572" t="str">
            <v xml:space="preserve"> 47.99.Z Pozostała sprzedaż detaliczna prowadzona poza siecią sklepową, straganami i targowiskami</v>
          </cell>
        </row>
        <row r="573">
          <cell r="A573" t="str">
            <v>SEKCJA H TRANSPORT I GOSPODARKA MAGAZYNOWA</v>
          </cell>
        </row>
        <row r="574">
          <cell r="A574" t="str">
            <v>49   TRANSPORT LĄDOWY ORAZ TRANSPORT RUROCIĄGOWY</v>
          </cell>
        </row>
        <row r="575">
          <cell r="A575" t="str">
            <v xml:space="preserve"> 49.10.Z Transport kolejowy pasażerski międzymiastowy</v>
          </cell>
        </row>
        <row r="576">
          <cell r="A576" t="str">
            <v xml:space="preserve"> 49.20.Z Transport kolejowy towarów</v>
          </cell>
        </row>
        <row r="577">
          <cell r="A577" t="str">
            <v xml:space="preserve"> 49.3  Pozostały transport lądowy pasażerski</v>
          </cell>
        </row>
        <row r="578">
          <cell r="A578" t="str">
            <v xml:space="preserve"> 49.31.Z Transport lądowy pasażerski, miejski i podmiejski</v>
          </cell>
        </row>
        <row r="579">
          <cell r="A579" t="str">
            <v xml:space="preserve"> 49.32.Z Działalność taksówek osobowych</v>
          </cell>
        </row>
        <row r="580">
          <cell r="A580" t="str">
            <v xml:space="preserve"> 49.39.Z Pozostały transport lądowy pasażerski, gdzie indziej niesklasyfikowany</v>
          </cell>
        </row>
        <row r="581">
          <cell r="A581" t="str">
            <v xml:space="preserve"> 49.4  Transport drogowy towarów oraz działalność usługowa związana z przeprowadzkami</v>
          </cell>
        </row>
        <row r="582">
          <cell r="A582" t="str">
            <v xml:space="preserve"> 49.41.Z Transport drogowy towarów</v>
          </cell>
        </row>
        <row r="583">
          <cell r="A583" t="str">
            <v xml:space="preserve"> 49.42.Z Działalność usługowa związana z przeprowadzkami</v>
          </cell>
        </row>
        <row r="584">
          <cell r="A584" t="str">
            <v xml:space="preserve"> 49.5 49.50 Transport rurociągowy</v>
          </cell>
        </row>
        <row r="585">
          <cell r="A585" t="str">
            <v xml:space="preserve"> 49.50.A Transport rurociągami paliw gazowych</v>
          </cell>
        </row>
        <row r="586">
          <cell r="A586" t="str">
            <v xml:space="preserve"> 49.50.B Transport rurociągowy pozostałych towarów</v>
          </cell>
        </row>
        <row r="587">
          <cell r="A587" t="str">
            <v>50   TRANSPORT WODNY</v>
          </cell>
        </row>
        <row r="588">
          <cell r="A588" t="str">
            <v xml:space="preserve"> 50.10.Z Transport morski i przybrzeżny pasażerski</v>
          </cell>
        </row>
        <row r="589">
          <cell r="A589" t="str">
            <v xml:space="preserve"> 50.20.Z Transport morski i przybrzeżny towarów</v>
          </cell>
        </row>
        <row r="590">
          <cell r="A590" t="str">
            <v xml:space="preserve"> 50.30.Z Transport wodny śródlądowy pasażerski</v>
          </cell>
        </row>
        <row r="591">
          <cell r="A591" t="str">
            <v xml:space="preserve"> 50.40.Z Transport wodny śródlądowy towarów</v>
          </cell>
        </row>
        <row r="592">
          <cell r="A592" t="str">
            <v>51   TRANSPORT LOTNICZY</v>
          </cell>
        </row>
        <row r="593">
          <cell r="A593" t="str">
            <v xml:space="preserve"> 51.10.Z Transport lotniczy pasażerski</v>
          </cell>
        </row>
        <row r="594">
          <cell r="A594" t="str">
            <v xml:space="preserve"> 51.2  Transport lotniczy towarów i transport kosmiczny</v>
          </cell>
        </row>
        <row r="595">
          <cell r="A595" t="str">
            <v xml:space="preserve"> 51.21.Z Transport lotniczy towarów</v>
          </cell>
        </row>
        <row r="596">
          <cell r="A596" t="str">
            <v xml:space="preserve"> 51.22.Z Transport kosmiczny</v>
          </cell>
        </row>
        <row r="597">
          <cell r="A597" t="str">
            <v>52   MAGAZYNOWANIE I DZIAŁALNOŚĆ USŁUGOWA WSPOMAGAJĄCA TRANSPORT</v>
          </cell>
        </row>
        <row r="598">
          <cell r="A598" t="str">
            <v xml:space="preserve"> 52.1 52.10 Magazynowanie i przechowywanie towarów</v>
          </cell>
        </row>
        <row r="599">
          <cell r="A599" t="str">
            <v xml:space="preserve"> 52.10.A Magazynowanie i przechowywanie paliw gazowych</v>
          </cell>
        </row>
        <row r="600">
          <cell r="A600" t="str">
            <v xml:space="preserve"> 52.10.B Magazynowanie i przechowywanie pozostałych towarów</v>
          </cell>
        </row>
        <row r="601">
          <cell r="A601" t="str">
            <v xml:space="preserve"> 52.2  Działalność usługowa wspomagająca transport</v>
          </cell>
        </row>
        <row r="602">
          <cell r="A602" t="str">
            <v xml:space="preserve"> 52.21.Z Działalność usługowa wspomagająca transport lądowy</v>
          </cell>
        </row>
        <row r="603">
          <cell r="A603" t="str">
            <v xml:space="preserve">  52.22 Działalność usługowa wspomagająca transport wodny</v>
          </cell>
        </row>
        <row r="604">
          <cell r="A604" t="str">
            <v xml:space="preserve"> 52.22.A Działalność usługowa wspomagająca transport morski</v>
          </cell>
        </row>
        <row r="605">
          <cell r="A605" t="str">
            <v xml:space="preserve"> 52.22.B Działalność usługowa wspomagająca transport śródlądowy</v>
          </cell>
        </row>
        <row r="606">
          <cell r="A606" t="str">
            <v xml:space="preserve"> 52.23.Z Działalność usługowa wspomagająca transport lotniczy</v>
          </cell>
        </row>
        <row r="607">
          <cell r="A607" t="str">
            <v xml:space="preserve">  52.24 Przeładunek towarów</v>
          </cell>
        </row>
        <row r="608">
          <cell r="A608" t="str">
            <v xml:space="preserve"> 52.24.A Przeładunek towarów w portach morskich</v>
          </cell>
        </row>
        <row r="609">
          <cell r="A609" t="str">
            <v xml:space="preserve"> 52.24.B Przeładunek towarów w portach śródlądowych</v>
          </cell>
        </row>
        <row r="610">
          <cell r="A610" t="str">
            <v xml:space="preserve"> 52.24.C Przeładunek towarów w pozostałych punktach przeładunkowych</v>
          </cell>
        </row>
        <row r="611">
          <cell r="A611" t="str">
            <v xml:space="preserve">  52.29 Pozostała działalność usługowa wspomagająca transport</v>
          </cell>
        </row>
        <row r="612">
          <cell r="A612" t="str">
            <v xml:space="preserve"> 52.29.A Działalność morskich agencji transportowych</v>
          </cell>
        </row>
        <row r="613">
          <cell r="A613" t="str">
            <v xml:space="preserve"> 52.29.B Działalność śródlądowych agencji transportowych</v>
          </cell>
        </row>
        <row r="614">
          <cell r="A614" t="str">
            <v xml:space="preserve"> 52.29.C Działalność pozostałych agencji transportowych</v>
          </cell>
        </row>
        <row r="615">
          <cell r="A615" t="str">
            <v>53   DZIAŁALNOŚĆ POCZTOWA I KURIERSKA</v>
          </cell>
        </row>
        <row r="616">
          <cell r="A616" t="str">
            <v xml:space="preserve"> 53.10.Z Działalność pocztowa objęta obowiązkiem świadczenia usług powszechnych (operatora publicznego)</v>
          </cell>
        </row>
        <row r="617">
          <cell r="A617" t="str">
            <v xml:space="preserve"> 53.20.Z Pozostała działalność pocztowa i kurierska</v>
          </cell>
        </row>
        <row r="618">
          <cell r="A618" t="str">
            <v>SEKCJA I  DZIAŁALNOŚĆ ZWIĄZANA Z ZAKWATEROWANIEM I USŁUGAMI GASTRONOMICZNYMI</v>
          </cell>
        </row>
        <row r="619">
          <cell r="A619" t="str">
            <v>55   ZAKWATEROWANIE</v>
          </cell>
        </row>
        <row r="620">
          <cell r="A620" t="str">
            <v xml:space="preserve"> 55.10.Z Hotele i podobne obiekty zakwaterowania</v>
          </cell>
        </row>
        <row r="621">
          <cell r="A621" t="str">
            <v xml:space="preserve"> 55.20.Z Obiekty noclegowe turystyczne i miejsca krótkotrwałego zakwaterowania</v>
          </cell>
        </row>
        <row r="622">
          <cell r="A622" t="str">
            <v xml:space="preserve"> 55.30.Z Pola kempingowe (włączając pola dla pojazdów kempingowych) i pola namiotowe</v>
          </cell>
        </row>
        <row r="623">
          <cell r="A623" t="str">
            <v xml:space="preserve"> 55.90.Z Pozostałe zakwaterowanie</v>
          </cell>
        </row>
        <row r="624">
          <cell r="A624" t="str">
            <v>56   DZIAŁALNOŚĆ USŁUGOWA ZWIĄZANA Z WYŻYWIENIEM</v>
          </cell>
        </row>
        <row r="625">
          <cell r="A625" t="str">
            <v xml:space="preserve"> 56.1 56.10 Restauracje i pozostałe placówki gastronomiczne</v>
          </cell>
        </row>
        <row r="626">
          <cell r="A626" t="str">
            <v xml:space="preserve"> 56.10.A Restauracje i inne stałe placówki gastronomiczne</v>
          </cell>
        </row>
        <row r="627">
          <cell r="A627" t="str">
            <v xml:space="preserve"> 56.10.B Ruchome placówki gastronomiczne</v>
          </cell>
        </row>
        <row r="628">
          <cell r="A628" t="str">
            <v xml:space="preserve"> 56.2  Przygotowywanie żywności dla odbiorców zewnętrznych (katering) i pozostała gastronomiczna działalność usługowa</v>
          </cell>
        </row>
        <row r="629">
          <cell r="A629" t="str">
            <v xml:space="preserve"> 56.21.Z Przygotowywanie i dostarczanie żywności dla odbiorców zewnętrznych (katering) </v>
          </cell>
        </row>
        <row r="630">
          <cell r="A630" t="str">
            <v xml:space="preserve"> 56.29.Z Pozostała usługowa działalność gastronomiczna</v>
          </cell>
        </row>
        <row r="631">
          <cell r="A631" t="str">
            <v xml:space="preserve"> 56.30.Z Przygotowywanie i podawanie napojów</v>
          </cell>
        </row>
        <row r="632">
          <cell r="A632" t="str">
            <v>SEKCJA J INFORMACJA I KOMUNIKACJA</v>
          </cell>
        </row>
        <row r="633">
          <cell r="A633" t="str">
            <v>58   DZIAŁALNOŚĆ WYDAWNICZA</v>
          </cell>
        </row>
        <row r="634">
          <cell r="A634" t="str">
            <v xml:space="preserve"> 58.1  Wydawanie książek i periodyków oraz pozostała działalność wydawnicza, z wyłączeniem w zakresie oprogramowania</v>
          </cell>
        </row>
        <row r="635">
          <cell r="A635" t="str">
            <v xml:space="preserve"> 58.11.Z Wydawanie książek</v>
          </cell>
        </row>
        <row r="636">
          <cell r="A636" t="str">
            <v xml:space="preserve"> 58.12.Z Wydawanie wykazów oraz list (np. adresowych, telefonicznych)</v>
          </cell>
        </row>
        <row r="637">
          <cell r="A637" t="str">
            <v xml:space="preserve"> 58.13.Z Wydawanie gazet</v>
          </cell>
        </row>
        <row r="638">
          <cell r="A638" t="str">
            <v xml:space="preserve"> 58.14.Z Wydawanie czasopism i pozostałych periodyków</v>
          </cell>
        </row>
        <row r="639">
          <cell r="A639" t="str">
            <v xml:space="preserve"> 58.19.Z Pozostała działalność wydawnicza</v>
          </cell>
        </row>
        <row r="640">
          <cell r="A640" t="str">
            <v xml:space="preserve"> 58.2  Działalność wydawnicza w zakresie oprogramowania</v>
          </cell>
        </row>
        <row r="641">
          <cell r="A641" t="str">
            <v xml:space="preserve"> 58.21.Z Działalność wydawnicza w zakresie gier komputerowych</v>
          </cell>
        </row>
        <row r="642">
          <cell r="A642" t="str">
            <v xml:space="preserve"> 58.29.Z Działalność wydawnicza w zakresie pozostałego oprogramowania</v>
          </cell>
        </row>
        <row r="643">
          <cell r="A643" t="str">
            <v>59   DZIAŁALNOŚĆ ZWIĄZANA Z PRODUKCJĄ FILMÓW, NAGRAŃ WIDEO, PROGRAMÓW TELEWIZYJNYCH, NAGRAŃ DŹWIĘKOWYCH I MUZYCZNYCH</v>
          </cell>
        </row>
        <row r="644">
          <cell r="A644" t="str">
            <v xml:space="preserve"> 59.1  Działalność związana z filmami, nagraniami wideo i programami telewizyjnymi</v>
          </cell>
        </row>
        <row r="645">
          <cell r="A645" t="str">
            <v xml:space="preserve"> 59.11.Z Działalność związana z produkcją filmów, nagrań wideo i programów telewizyjnych</v>
          </cell>
        </row>
        <row r="646">
          <cell r="A646" t="str">
            <v xml:space="preserve"> 59.12.Z Działalność postprodukcyjna związana z filmami, nagraniami wideo i programami telewizyjnymi</v>
          </cell>
        </row>
        <row r="647">
          <cell r="A647" t="str">
            <v xml:space="preserve"> 59.13.Z Działalność związana z dystrybucją filmów, nagrań wideo i programów telewizyjnych</v>
          </cell>
        </row>
        <row r="648">
          <cell r="A648" t="str">
            <v xml:space="preserve"> 59.14.Z Działalność związana z projekcją filmów</v>
          </cell>
        </row>
        <row r="649">
          <cell r="A649" t="str">
            <v xml:space="preserve"> 59.20.Z Działalność w zakresie nagrań dźwiękowych i muzycznych</v>
          </cell>
        </row>
        <row r="650">
          <cell r="A650" t="str">
            <v>60   NADAWANIE PROGRAMÓW OGÓLNODOSTĘPNYCH I ABONAMENTOWYCH</v>
          </cell>
        </row>
        <row r="651">
          <cell r="A651" t="str">
            <v xml:space="preserve"> 60.10.Z Nadawanie programów radiofonicznych</v>
          </cell>
        </row>
        <row r="652">
          <cell r="A652" t="str">
            <v xml:space="preserve"> 60.20.Z Nadawanie programów telewizyjnych ogólnodostępnych i abonamentowych</v>
          </cell>
        </row>
        <row r="653">
          <cell r="A653" t="str">
            <v>61   TELEKOMUNIKACJA</v>
          </cell>
        </row>
        <row r="654">
          <cell r="A654" t="str">
            <v xml:space="preserve"> 61.10.Z Działalność w zakresie telekomunikacji przewodowej</v>
          </cell>
        </row>
        <row r="655">
          <cell r="A655" t="str">
            <v xml:space="preserve"> 61.20.Z Działalność w zakresie telekomunikacji bezprzewodowej, z wyłączeniem telekomunikacji satelitarnej</v>
          </cell>
        </row>
        <row r="656">
          <cell r="A656" t="str">
            <v xml:space="preserve"> 61.30.Z Działalność w zakresie telekomunikacji satelitarnej</v>
          </cell>
        </row>
        <row r="657">
          <cell r="A657" t="str">
            <v xml:space="preserve"> 61.90.Z Działalność w zakresie pozostałej telekomunikacji</v>
          </cell>
        </row>
        <row r="658">
          <cell r="A658" t="str">
            <v>62 62.0  DZIAŁALNOŚĆ ZWIĄZANA Z OPROGRAMOWANIEM I DORADZTWEM W ZAKRESIE INFORMATYKI ORAZ DZIAŁALNOŚĆ POWIĄZANA</v>
          </cell>
        </row>
        <row r="659">
          <cell r="A659" t="str">
            <v xml:space="preserve"> 62.01.Z Działalność związana z oprogramowaniem</v>
          </cell>
        </row>
        <row r="660">
          <cell r="A660" t="str">
            <v xml:space="preserve"> 62.02.Z Działalność związana z doradztwem w zakresie informatyki</v>
          </cell>
        </row>
        <row r="661">
          <cell r="A661" t="str">
            <v xml:space="preserve"> 62.03.Z Działalność związana z zarządzaniem urządzeniami informatycznymi</v>
          </cell>
        </row>
        <row r="662">
          <cell r="A662" t="str">
            <v xml:space="preserve"> 62.09.Z Pozostała działalność usługowa w zakresie technologii informatycznych i komputerowych</v>
          </cell>
        </row>
        <row r="663">
          <cell r="A663" t="str">
            <v>63   DZIAŁALNOŚĆ USŁUGOWA W ZAKRESIE INFORMACJI</v>
          </cell>
        </row>
        <row r="664">
          <cell r="A664" t="str">
            <v xml:space="preserve"> 63.1  Przetwarzanie danych; zarządzanie stronami internetowymi (hosting) i podobna działalność; działalność portali internetowych</v>
          </cell>
        </row>
        <row r="665">
          <cell r="A665" t="str">
            <v xml:space="preserve"> 63.11.Z Przetwarzanie danych; zarządzanie stronami internetowymi (hosting) i podobna działalność</v>
          </cell>
        </row>
        <row r="666">
          <cell r="A666" t="str">
            <v xml:space="preserve"> 63.12.Z Działalność portali internetowych</v>
          </cell>
        </row>
        <row r="667">
          <cell r="A667" t="str">
            <v xml:space="preserve"> 63.9  Pozostała działalność usługowa w zakresie informacji</v>
          </cell>
        </row>
        <row r="668">
          <cell r="A668" t="str">
            <v xml:space="preserve"> 63.91.Z Działalność agencji informacyjnych</v>
          </cell>
        </row>
        <row r="669">
          <cell r="A669" t="str">
            <v xml:space="preserve"> 63.99.Z Pozostała działalność usługowa w zakresie informacji, gdzie indziej niesklasyfikowana</v>
          </cell>
        </row>
        <row r="670">
          <cell r="A670" t="str">
            <v>SEKCJA K DZIAŁALNOŚĆ FINANSOWA I UBEZPIECZENIOWA</v>
          </cell>
        </row>
        <row r="671">
          <cell r="A671" t="str">
            <v>64   FINANSOWA DZIAŁALNOŚĆ USŁUGOWA, Z WYŁĄCZENIEM UBEZPIECZEŃ I FUNDUSZÓW EMERYTALNYCH</v>
          </cell>
        </row>
        <row r="672">
          <cell r="A672" t="str">
            <v xml:space="preserve"> 64.1  Pośrednictwo pieniężne</v>
          </cell>
        </row>
        <row r="673">
          <cell r="A673" t="str">
            <v xml:space="preserve"> 64.11.Z Działalność banku centralnego</v>
          </cell>
        </row>
        <row r="674">
          <cell r="A674" t="str">
            <v xml:space="preserve"> 64.19.Z Pozostałe pośrednictwo pieniężne</v>
          </cell>
        </row>
        <row r="675">
          <cell r="A675" t="str">
            <v xml:space="preserve"> 64.20.Z Działalność holdingów finansowych</v>
          </cell>
        </row>
        <row r="676">
          <cell r="A676" t="str">
            <v xml:space="preserve"> 64.30.Z Działalność trustów, funduszów i podobnych instytucji finansowych</v>
          </cell>
        </row>
        <row r="677">
          <cell r="A677" t="str">
            <v xml:space="preserve"> 64.9  Pozostała finansowa działalność usługowa, z wyłączeniem ubezpieczeń i funduszów emerytalnych</v>
          </cell>
        </row>
        <row r="678">
          <cell r="A678" t="str">
            <v xml:space="preserve"> 64.91.Z Leasing finansowy</v>
          </cell>
        </row>
        <row r="679">
          <cell r="A679" t="str">
            <v xml:space="preserve"> 64.92.Z Pozostałe formy udzielania kredytów</v>
          </cell>
        </row>
        <row r="680">
          <cell r="A680" t="str">
            <v xml:space="preserve"> 64.99.Z Pozostała finansowa działalność usługowa, gdzie indziej niesklasyfikowana, z wyłączeniem ubezpieczeń i funduszów emerytalnych</v>
          </cell>
        </row>
        <row r="681">
          <cell r="A681" t="str">
            <v>65   UBEZPIECZENIA, REASEKURACJA ORAZ FUNDUSZE EMERYTALNE, Z WYŁĄCZENIEM OBOWIĄZKOWEGO UBEZPIECZENIA SPOŁECZNEGO</v>
          </cell>
        </row>
        <row r="682">
          <cell r="A682" t="str">
            <v xml:space="preserve"> 65.1  Ubezpieczenia</v>
          </cell>
        </row>
        <row r="683">
          <cell r="A683" t="str">
            <v xml:space="preserve"> 65.11.Z Ubezpieczenia na życie</v>
          </cell>
        </row>
        <row r="684">
          <cell r="A684" t="str">
            <v xml:space="preserve"> 65.12.Z Pozostałe ubezpieczenia osobowe oraz ubezpieczenia majątkowe</v>
          </cell>
        </row>
        <row r="685">
          <cell r="A685" t="str">
            <v xml:space="preserve"> 65.20.Z Reasekuracja</v>
          </cell>
        </row>
        <row r="686">
          <cell r="A686" t="str">
            <v xml:space="preserve"> 65.30.Z Fundusze emerytalne</v>
          </cell>
        </row>
        <row r="687">
          <cell r="A687" t="str">
            <v>66   DZIAŁALNOŚĆ WSPOMAGAJĄCA USŁUGI FINANSOWE ORAZ UBEZPIECZENIA I FUNDUSZE EMERYTALNE</v>
          </cell>
        </row>
        <row r="688">
          <cell r="A688" t="str">
            <v xml:space="preserve"> 66.1  Działalność wspomagająca usługi finansowe, z wyłączeniem ubezpieczeń i funduszów emerytalnych</v>
          </cell>
        </row>
        <row r="689">
          <cell r="A689" t="str">
            <v xml:space="preserve"> 66.11.Z Zarządzanie rynkami finansowymi</v>
          </cell>
        </row>
        <row r="690">
          <cell r="A690" t="str">
            <v xml:space="preserve"> 66.12.Z Działalność maklerska związana z rynkiem papierów wartościowych i towarów giełdowych</v>
          </cell>
        </row>
        <row r="691">
          <cell r="A691" t="str">
            <v xml:space="preserve"> 66.19.Z Pozostała działalność wspomagająca usługi finansowe, z wyłączeniem ubezpieczeń i funduszów emerytalnych</v>
          </cell>
        </row>
        <row r="692">
          <cell r="A692" t="str">
            <v xml:space="preserve"> 66.2  Działalność wspomagająca ubezpieczenia i fundusze emerytalne</v>
          </cell>
        </row>
        <row r="693">
          <cell r="A693" t="str">
            <v xml:space="preserve"> 66.21.Z Działalność związana z oceną ryzyka i szacowaniem poniesionych strat</v>
          </cell>
        </row>
        <row r="694">
          <cell r="A694" t="str">
            <v xml:space="preserve"> 66.22.Z Działalność agentów i brokerów ubezpieczeniowych</v>
          </cell>
        </row>
        <row r="695">
          <cell r="A695" t="str">
            <v xml:space="preserve"> 66.29.Z Pozostała działalność wspomagająca ubezpieczenia i fundusze emerytalne</v>
          </cell>
        </row>
        <row r="696">
          <cell r="A696" t="str">
            <v xml:space="preserve"> 66.30.Z Działalność związana z zarządzaniem funduszami</v>
          </cell>
        </row>
        <row r="697">
          <cell r="A697" t="str">
            <v>SEKCJA L DZIAŁALNOŚĆ ZWIĄZANA Z OBSŁUGĄ RYNKU NIERUCHOMOŚCI</v>
          </cell>
        </row>
        <row r="698">
          <cell r="A698" t="str">
            <v>68   DZIAŁALNOŚĆ ZWIĄZANA Z OBSŁUGĄ RYNKU NIERUCHOMOŚCI</v>
          </cell>
        </row>
        <row r="699">
          <cell r="A699" t="str">
            <v xml:space="preserve"> 68.10.Z Kupno i sprzedaż nieruchomości na własny rachunek</v>
          </cell>
        </row>
        <row r="700">
          <cell r="A700" t="str">
            <v xml:space="preserve"> 68.20.Z Wynajem i zarządzanie nieruchomościami własnymi lub dzierżawionymi</v>
          </cell>
        </row>
        <row r="701">
          <cell r="A701" t="str">
            <v xml:space="preserve"> 68.3  Działalność związana z obsługą rynku nieruchomości wykonywana na zlecenie</v>
          </cell>
        </row>
        <row r="702">
          <cell r="A702" t="str">
            <v xml:space="preserve"> 68.31.Z Pośrednictwo w obrocie nieruchomościami</v>
          </cell>
        </row>
        <row r="703">
          <cell r="A703" t="str">
            <v xml:space="preserve"> 68.32.Z Zarządzanie nieruchomościami wykonywane na zlecenie</v>
          </cell>
        </row>
        <row r="704">
          <cell r="A704" t="str">
            <v>SEKCJA M DZIAŁALNOŚĆ PROFESJONALNA, NAUKOWA I TECHNICZNA</v>
          </cell>
        </row>
        <row r="705">
          <cell r="A705" t="str">
            <v>69   DZIAŁALNOŚĆ PRAWNICZA, RACHUNKOWO-KSIĘGOWA I DORADZTWO PODATKOWE</v>
          </cell>
        </row>
        <row r="706">
          <cell r="A706" t="str">
            <v xml:space="preserve"> 69.10.Z Działalność prawnicza</v>
          </cell>
        </row>
        <row r="707">
          <cell r="A707" t="str">
            <v xml:space="preserve"> 69.20.Z Działalność rachunkowo-księgowa; doradztwo podatkowe</v>
          </cell>
        </row>
        <row r="708">
          <cell r="A708" t="str">
            <v>70   DZIAŁALNOŚĆ FIRM CENTRALNYCH (HEAD OFFICES); DORADZTWO ZWIĄZANE Z ZARZĄDZANIEM</v>
          </cell>
        </row>
        <row r="709">
          <cell r="A709" t="str">
            <v xml:space="preserve"> 70.10.Z Działalność firm centralnych (head offices) i holdingów, z wyłączeniem holdingów finansowych</v>
          </cell>
        </row>
        <row r="710">
          <cell r="A710" t="str">
            <v xml:space="preserve"> 70.2  Doradztwo związane z zarządzaniem</v>
          </cell>
        </row>
        <row r="711">
          <cell r="A711" t="str">
            <v xml:space="preserve"> 70.21.Z Stosunki międzyludzkie (public relations) i komunikacja</v>
          </cell>
        </row>
        <row r="712">
          <cell r="A712" t="str">
            <v xml:space="preserve"> 70.22.Z Pozostałe doradztwo w zakresie prowadzenia działalności gospodarczej i zarządzania</v>
          </cell>
        </row>
        <row r="713">
          <cell r="A713" t="str">
            <v>71   DZIAŁALNOŚĆ W ZAKRESIE ARCHITEKTURY I INŻYNIERII; BADANIA I ANALIZY TECHNICZNE</v>
          </cell>
        </row>
        <row r="714">
          <cell r="A714" t="str">
            <v xml:space="preserve"> 71.1  Działalność w zakresie architektury i inżynierii oraz związane z nią doradztwo techniczne</v>
          </cell>
        </row>
        <row r="715">
          <cell r="A715" t="str">
            <v xml:space="preserve"> 71.11.Z Działalność w zakresie architektury</v>
          </cell>
        </row>
        <row r="716">
          <cell r="A716" t="str">
            <v xml:space="preserve"> 71.12.Z Działalność w zakresie inżynierii i związane z nią doradztwo techniczne</v>
          </cell>
        </row>
        <row r="717">
          <cell r="A717" t="str">
            <v xml:space="preserve"> 71.2 71.20 Badania i analizy techniczne</v>
          </cell>
        </row>
        <row r="718">
          <cell r="A718" t="str">
            <v xml:space="preserve"> 71.20.A Badania i analizy związane z jakością żywności</v>
          </cell>
        </row>
        <row r="719">
          <cell r="A719" t="str">
            <v xml:space="preserve"> 71.20.B Pozostałe badania i analizy techniczne</v>
          </cell>
        </row>
        <row r="720">
          <cell r="A720" t="str">
            <v>72   BADANIA NAUKOWE I PRACE ROZWOJOWE</v>
          </cell>
        </row>
        <row r="721">
          <cell r="A721" t="str">
            <v xml:space="preserve"> 72.1  Badania naukowe i prace rozwojowe w dziedzinie nauk przyrodniczych i technicznych</v>
          </cell>
        </row>
        <row r="722">
          <cell r="A722" t="str">
            <v xml:space="preserve"> 72.11.Z Badania naukowe i prace rozwojowe w dziedzinie biotechnologii</v>
          </cell>
        </row>
        <row r="723">
          <cell r="A723" t="str">
            <v xml:space="preserve"> 72.19.Z Badania naukowe i prace rozwojowe w dziedzinie pozostałych nauk przyrodniczych i technicznych</v>
          </cell>
        </row>
        <row r="724">
          <cell r="A724" t="str">
            <v xml:space="preserve"> 72.20.Z Badania naukowe i prace rozwojowe w dziedzinie nauk społecznych i humanistycznych</v>
          </cell>
        </row>
        <row r="725">
          <cell r="A725" t="str">
            <v>73   REKLAMA, BADANIE RYNKU I OPINII PUBLICZNEJ</v>
          </cell>
        </row>
        <row r="726">
          <cell r="A726" t="str">
            <v xml:space="preserve"> 73.1  Reklama</v>
          </cell>
        </row>
        <row r="727">
          <cell r="A727" t="str">
            <v xml:space="preserve"> 73.11.Z Działalność agencji reklamowych</v>
          </cell>
        </row>
        <row r="728">
          <cell r="A728" t="str">
            <v xml:space="preserve">  73.12 Działalność związana z reprezentowaniem mediów</v>
          </cell>
        </row>
        <row r="729">
          <cell r="A729" t="str">
            <v xml:space="preserve"> 73.12.A Pośrednictwo w sprzedaży czasu i miejsca na cele reklamowe w radio i telewizji</v>
          </cell>
        </row>
        <row r="730">
          <cell r="A730" t="str">
            <v xml:space="preserve"> 73.12.B Pośrednictwo w sprzedaży miejsca na cele reklamowe w mediach drukowanych</v>
          </cell>
        </row>
        <row r="731">
          <cell r="A731" t="str">
            <v xml:space="preserve"> 73.12.C Pośrednictwo w sprzedaży miejsca na cele reklamowe w mediach elektronicznych (Internet) </v>
          </cell>
        </row>
        <row r="732">
          <cell r="A732" t="str">
            <v xml:space="preserve"> 73.12.D Pośrednictwo w sprzedaży miejsca na cele reklamowe w pozostałych mediach</v>
          </cell>
        </row>
        <row r="733">
          <cell r="A733" t="str">
            <v xml:space="preserve"> 73.20.Z Badanie rynku i opinii publicznej</v>
          </cell>
        </row>
        <row r="734">
          <cell r="A734" t="str">
            <v>74   POZOSTAŁA DZIAŁALNOŚĆ PROFESJONALNA, NAUKOWA I TECHNICZNA</v>
          </cell>
        </row>
        <row r="735">
          <cell r="A735" t="str">
            <v xml:space="preserve"> 74.10.Z Działalność w zakresie specjalistycznego projektowania</v>
          </cell>
        </row>
        <row r="736">
          <cell r="A736" t="str">
            <v xml:space="preserve"> 74.20.Z Działalność fotograficzna</v>
          </cell>
        </row>
        <row r="737">
          <cell r="A737" t="str">
            <v xml:space="preserve"> 74.30.Z Działalność związana z tłumaczeniami</v>
          </cell>
        </row>
        <row r="738">
          <cell r="A738" t="str">
            <v xml:space="preserve"> 74.90.Z Pozostała działalność profesjonalna, naukowa i techniczna, gdzie indziej niesklasyfikowana</v>
          </cell>
        </row>
        <row r="739">
          <cell r="A739" t="str">
            <v xml:space="preserve"> 75.00.Z DZIAŁALNOŚĆ WETERYNARYJNA</v>
          </cell>
        </row>
        <row r="740">
          <cell r="A740" t="str">
            <v>SEKCJA N DZIAŁALNOŚĆ W ZAKRESIE USŁUG ADMINISTROWANIA I DZIAŁALNOŚĆ WSPIERAJĄCA</v>
          </cell>
        </row>
        <row r="741">
          <cell r="A741" t="str">
            <v>77   WYNAJEM I DZIERŻAWA</v>
          </cell>
        </row>
        <row r="742">
          <cell r="A742" t="str">
            <v xml:space="preserve"> 77.1  Wynajem i dzierżawa pojazdów samochodowych, z wyłączeniem motocykli</v>
          </cell>
        </row>
        <row r="743">
          <cell r="A743" t="str">
            <v xml:space="preserve"> 77.11.Z Wynajem i dzierżawa samochodów osobowych i furgonetek</v>
          </cell>
        </row>
        <row r="744">
          <cell r="A744" t="str">
            <v xml:space="preserve"> 77.12.Z Wynajem i dzierżawa pozostałych pojazdów samochodowych, z wyłączeniem motocykli</v>
          </cell>
        </row>
        <row r="745">
          <cell r="A745" t="str">
            <v xml:space="preserve"> 77.2  Wypożyczanie i dzierżawa artykułów użytku osobistego i domowego</v>
          </cell>
        </row>
        <row r="746">
          <cell r="A746" t="str">
            <v xml:space="preserve"> 77.21.Z Wypożyczanie i dzierżawa sprzętu rekreacyjnego i sportowego</v>
          </cell>
        </row>
        <row r="747">
          <cell r="A747" t="str">
            <v xml:space="preserve"> 77.22.Z Wypożyczanie kaset wideo, płyt CD, DVD itp.</v>
          </cell>
        </row>
        <row r="748">
          <cell r="A748" t="str">
            <v xml:space="preserve"> 77.29.Z Wypożyczanie i dzierżawa pozostałych artykułów użytku osobistego i domowego</v>
          </cell>
        </row>
        <row r="749">
          <cell r="A749" t="str">
            <v xml:space="preserve"> 77.3  Wynajem i dzierżawa pozostałych maszyn, urządzeń oraz dóbr materialnych</v>
          </cell>
        </row>
        <row r="750">
          <cell r="A750" t="str">
            <v xml:space="preserve"> 77.31.Z Wynajem i dzierżawa maszyn i urządzeń rolniczych</v>
          </cell>
        </row>
        <row r="751">
          <cell r="A751" t="str">
            <v xml:space="preserve"> 77.32.Z Wynajem i dzierżawa maszyn i urządzeń budowlanych</v>
          </cell>
        </row>
        <row r="752">
          <cell r="A752" t="str">
            <v xml:space="preserve"> 77.33.Z Wynajem i dzierżawa maszyn i urządzeń biurowych, włączając komputery</v>
          </cell>
        </row>
        <row r="753">
          <cell r="A753" t="str">
            <v xml:space="preserve"> 77.34.Z Wynajem i dzierżawa środków transportu wodnego</v>
          </cell>
        </row>
        <row r="754">
          <cell r="A754" t="str">
            <v xml:space="preserve"> 77.35.Z Wynajem i dzierżawa środków transportu lotniczego</v>
          </cell>
        </row>
        <row r="755">
          <cell r="A755" t="str">
            <v xml:space="preserve"> 77.39.Z Wynajem i dzierżawa pozostałych maszyn, urządzeń oraz dóbr materialnych, gdzie indziej niesklasyfikowane</v>
          </cell>
        </row>
        <row r="756">
          <cell r="A756" t="str">
            <v xml:space="preserve"> 77.40.Z Dzierżawa własności intelektualnej i podobnych produktów, z wyłączeniem prac chronionych prawem autorskim</v>
          </cell>
        </row>
        <row r="757">
          <cell r="A757" t="str">
            <v>78   DZIAŁALNOŚĆ ZWIĄZANA Z ZATRUDNIENIEM</v>
          </cell>
        </row>
        <row r="758">
          <cell r="A758" t="str">
            <v xml:space="preserve"> 78.10.Z Działalność związana z wyszukiwaniem miejsc pracy i pozyskiwaniem pracowników</v>
          </cell>
        </row>
        <row r="759">
          <cell r="A759" t="str">
            <v xml:space="preserve"> 78.20.Z Działalność agencji pracy tymczasowej</v>
          </cell>
        </row>
        <row r="760">
          <cell r="A760" t="str">
            <v xml:space="preserve"> 78.30.Z Pozostała działalność związana z udostępnianiem pracowników</v>
          </cell>
        </row>
        <row r="761">
          <cell r="A761" t="str">
            <v>79   DZIAŁALNOŚĆ ORGANIZATORÓW TURYSTYKI, POŚREDNIKÓW I AGENTÓW TURYSTYCZNYCH ORAZ POZOSTAŁA DZIAŁALNOŚĆ USŁUGOWA W ZAKRESIE REZERWACJI I DZIAŁALNOŚCI Z NIĄ ZWIĄZANE</v>
          </cell>
        </row>
        <row r="762">
          <cell r="A762" t="str">
            <v xml:space="preserve"> 79.1  Działalność agentów i pośredników turystycznych oraz organizatorów turystyki</v>
          </cell>
        </row>
        <row r="763">
          <cell r="A763" t="str">
            <v xml:space="preserve">  79.11 Działalność agentów i pośredników turystycznych</v>
          </cell>
        </row>
        <row r="764">
          <cell r="A764" t="str">
            <v xml:space="preserve"> 79.11.A Działalność agentów turystycznych</v>
          </cell>
        </row>
        <row r="765">
          <cell r="A765" t="str">
            <v xml:space="preserve"> 79.11.B Działalność pośredników turystycznych</v>
          </cell>
        </row>
        <row r="766">
          <cell r="A766" t="str">
            <v xml:space="preserve"> 79.12.Z Działalność organizatorów turystyki</v>
          </cell>
        </row>
        <row r="767">
          <cell r="A767" t="str">
            <v xml:space="preserve"> 79.9 79.90 Pozostała działalność usługowa w zakresie rezerwacji i działalności z nią związane</v>
          </cell>
        </row>
        <row r="768">
          <cell r="A768" t="str">
            <v xml:space="preserve"> 79.90.A Działalność pilotów wycieczek i przewodników turystycznych</v>
          </cell>
        </row>
        <row r="769">
          <cell r="A769" t="str">
            <v xml:space="preserve"> 79.90.B Działalność w zakresie informacji turystycznej</v>
          </cell>
        </row>
        <row r="770">
          <cell r="A770" t="str">
            <v xml:space="preserve"> 79.90.C Pozostała działalność usługowa w zakresie rezerwacji, gdzie indziej niesklasyfikowana</v>
          </cell>
        </row>
        <row r="771">
          <cell r="A771" t="str">
            <v>80   DZIAŁALNOŚĆ DETEKTYWISTYCZNA I OCHRONIARSKA</v>
          </cell>
        </row>
        <row r="772">
          <cell r="A772" t="str">
            <v xml:space="preserve"> 80.10.Z Działalność ochroniarska, z wyłączeniem obsługi systemów bezpieczeństwa</v>
          </cell>
        </row>
        <row r="773">
          <cell r="A773" t="str">
            <v xml:space="preserve"> 80.20.Z Działalność ochroniarska w zakresie obsługi systemów bezpieczeństwa</v>
          </cell>
        </row>
        <row r="774">
          <cell r="A774" t="str">
            <v xml:space="preserve"> 80.30.Z Działalność detektywistyczna</v>
          </cell>
        </row>
        <row r="775">
          <cell r="A775" t="str">
            <v>81   DZIAŁALNOŚĆ USŁUGOWA ZWIĄZANA Z UTRZYMANIEM PORZĄDKU W BUDYNKACH I ZAGOSPODAROWANIEM TERENÓW ZIELENI</v>
          </cell>
        </row>
        <row r="776">
          <cell r="A776" t="str">
            <v xml:space="preserve"> 81.10.Z Działalność pomocnicza związana z utrzymaniem porządku w budynkach</v>
          </cell>
        </row>
        <row r="777">
          <cell r="A777" t="str">
            <v xml:space="preserve"> 81.2  Sprzątanie obiektów</v>
          </cell>
        </row>
        <row r="778">
          <cell r="A778" t="str">
            <v xml:space="preserve"> 81.21.Z Niespecjalistyczne sprzątanie budynków i obiektów przemysłowych</v>
          </cell>
        </row>
        <row r="779">
          <cell r="A779" t="str">
            <v xml:space="preserve"> 81.22.Z Specjalistyczne sprzątanie budynków i obiektów przemysłowych</v>
          </cell>
        </row>
        <row r="780">
          <cell r="A780" t="str">
            <v xml:space="preserve"> 81.29.Z Pozostałe sprzątanie</v>
          </cell>
        </row>
        <row r="781">
          <cell r="A781" t="str">
            <v xml:space="preserve"> 81.30.Z Działalność usługowa związana z zagospodarowaniem terenów zieleni</v>
          </cell>
        </row>
        <row r="782">
          <cell r="A782" t="str">
            <v>82   DZIAŁALNOŚĆ ZWIĄZANA Z ADMINISTRACYJNĄ OBSŁUGĄ BIURA I POZOSTAŁA DZIAŁALNOŚĆ WSPOMAGAJĄCA PROWADZENIE DZIAŁALNOŚCI GOSPODARCZEJ</v>
          </cell>
        </row>
        <row r="783">
          <cell r="A783" t="str">
            <v xml:space="preserve"> 82.1  Działalność związana z administracyjną obsługą biura, włączając działalność wspomagającą</v>
          </cell>
        </row>
        <row r="784">
          <cell r="A784" t="str">
            <v xml:space="preserve"> 82.11.Z Działalność usługowa związana z administracyjną obsługą biura</v>
          </cell>
        </row>
        <row r="785">
          <cell r="A785" t="str">
            <v xml:space="preserve"> 82.19.Z Wykonywanie fotokopii, przygotowywanie dokumentów i pozostała specjalistyczna działalność wspomagająca prowadzenie biura</v>
          </cell>
        </row>
        <row r="786">
          <cell r="A786" t="str">
            <v xml:space="preserve"> 82.20.Z Działalność centrów telefonicznych (call center) </v>
          </cell>
        </row>
        <row r="787">
          <cell r="A787" t="str">
            <v xml:space="preserve"> 82.30.Z Działalność związana z organizacją targów, wystaw i kongresów</v>
          </cell>
        </row>
        <row r="788">
          <cell r="A788" t="str">
            <v xml:space="preserve"> 82.9  Działalność komercyjna, gdzie indziej niesklasyfikowana</v>
          </cell>
        </row>
        <row r="789">
          <cell r="A789" t="str">
            <v xml:space="preserve"> 82.91.Z Działalność świadczona przez agencje inkasa i biura kredytowe</v>
          </cell>
        </row>
        <row r="790">
          <cell r="A790" t="str">
            <v xml:space="preserve"> 82.92.Z Działalność związana z pakowaniem</v>
          </cell>
        </row>
        <row r="791">
          <cell r="A791" t="str">
            <v xml:space="preserve"> 82.99.Z Pozostała działalność wspomagająca prowadzenie działalności gospodarczej, gdzie indziej niesklasyfikowana</v>
          </cell>
        </row>
        <row r="792">
          <cell r="A792" t="str">
            <v>SEKCJA O ADMINISTRACJA PUBLICZNA I OBRONA NARODOWA; OBOWIĄZKOWE ZABEZPIECZENIA SPOŁECZNE</v>
          </cell>
        </row>
        <row r="793">
          <cell r="A793" t="str">
            <v>84   ADMINISTRACJA PUBLICZNA I OBRONA NARODOWA; OBOWIĄZKOWE ZABEZPIECZENIA SPOŁECZNE</v>
          </cell>
        </row>
        <row r="794">
          <cell r="A794" t="str">
            <v xml:space="preserve"> 84.1  Administracja publiczna oraz polityka gospodarcza i społeczna</v>
          </cell>
        </row>
        <row r="795">
          <cell r="A795" t="str">
            <v xml:space="preserve"> 84.11.Z Kierowanie podstawowymi rodzajami działalności publicznej</v>
          </cell>
        </row>
        <row r="796">
          <cell r="A796" t="str">
            <v xml:space="preserve"> 84.12.Z Kierowanie w zakresie działalności związanej z ochroną zdrowia, edukacją, kulturą oraz pozostałymi usługami społecznymi, z wyłączeniem zabezpieczeń społecznych</v>
          </cell>
        </row>
        <row r="797">
          <cell r="A797" t="str">
            <v xml:space="preserve"> 84.13.Z Kierowanie w zakresie efektywności gospodarowania</v>
          </cell>
        </row>
        <row r="798">
          <cell r="A798" t="str">
            <v xml:space="preserve"> 84.2  Usługi na rzecz całego społeczeństwa</v>
          </cell>
        </row>
        <row r="799">
          <cell r="A799" t="str">
            <v xml:space="preserve"> 84.21.Z Sprawy zagraniczne</v>
          </cell>
        </row>
        <row r="800">
          <cell r="A800" t="str">
            <v xml:space="preserve"> 84.22.Z Obrona narodowa</v>
          </cell>
        </row>
        <row r="801">
          <cell r="A801" t="str">
            <v xml:space="preserve"> 84.23.Z Wymiar sprawiedliwości</v>
          </cell>
        </row>
        <row r="802">
          <cell r="A802" t="str">
            <v xml:space="preserve"> 84.24.Z Bezpieczeństwo państwa, porządek i bezpieczeństwo publiczne</v>
          </cell>
        </row>
        <row r="803">
          <cell r="A803" t="str">
            <v xml:space="preserve"> 84.25.Z Ochrona przeciwpożarowa</v>
          </cell>
        </row>
        <row r="804">
          <cell r="A804" t="str">
            <v xml:space="preserve"> 84.30.Z Obowiązkowe zabezpieczenia społeczne</v>
          </cell>
        </row>
        <row r="805">
          <cell r="A805" t="str">
            <v>SEKCJA P EDUKACJA</v>
          </cell>
        </row>
        <row r="806">
          <cell r="A806" t="str">
            <v>85   EDUKACJA</v>
          </cell>
        </row>
        <row r="807">
          <cell r="A807" t="str">
            <v xml:space="preserve"> 85.10.Z Wychowanie przedszkolne</v>
          </cell>
        </row>
        <row r="808">
          <cell r="A808" t="str">
            <v xml:space="preserve"> 85.20.Z Szkoły podstawowe</v>
          </cell>
        </row>
        <row r="809">
          <cell r="A809" t="str">
            <v xml:space="preserve"> 85.3  Gimnazja i szkoły ponadgimnazjalne, z wyłączeniem szkół policealnych</v>
          </cell>
        </row>
        <row r="810">
          <cell r="A810" t="str">
            <v xml:space="preserve">  85.31 Gimnazja, licea ogólnokształcące i profilowane</v>
          </cell>
        </row>
        <row r="811">
          <cell r="A811" t="str">
            <v xml:space="preserve"> 85.31.A Gimnazja</v>
          </cell>
        </row>
        <row r="812">
          <cell r="A812" t="str">
            <v xml:space="preserve"> 85.31.B Licea ogólnokształcące</v>
          </cell>
        </row>
        <row r="813">
          <cell r="A813" t="str">
            <v xml:space="preserve"> 85.31.C Licea profilowane</v>
          </cell>
        </row>
        <row r="814">
          <cell r="A814" t="str">
            <v xml:space="preserve">  85.32 Szkoły zawodowe, z wyłączeniem szkół policealnych</v>
          </cell>
        </row>
        <row r="815">
          <cell r="A815" t="str">
            <v xml:space="preserve"> 85.32.A Technika</v>
          </cell>
        </row>
        <row r="816">
          <cell r="A816" t="str">
            <v xml:space="preserve"> 85.32.B Zasadnicze szkoły zawodowe</v>
          </cell>
        </row>
        <row r="817">
          <cell r="A817" t="str">
            <v xml:space="preserve"> 85.32.C Szkoły specjalne przysposabiające do pracy</v>
          </cell>
        </row>
        <row r="818">
          <cell r="A818" t="str">
            <v xml:space="preserve"> 85.4  Szkoły policealne oraz wyższe</v>
          </cell>
        </row>
        <row r="819">
          <cell r="A819" t="str">
            <v xml:space="preserve"> 85.41.Z Szkoły policealne</v>
          </cell>
        </row>
        <row r="820">
          <cell r="A820" t="str">
            <v xml:space="preserve">  85.42 Zakłady kształcenia nauczycieli, kolegia pracowników służb społecznych oraz szkoły wyższe</v>
          </cell>
        </row>
        <row r="821">
          <cell r="A821" t="str">
            <v xml:space="preserve"> 85.42.A Zakłady kształcenia nauczycieli i kolegia pracowników służb społecznych</v>
          </cell>
        </row>
        <row r="822">
          <cell r="A822" t="str">
            <v xml:space="preserve"> 85.42.B Szkoły wyższe</v>
          </cell>
        </row>
        <row r="823">
          <cell r="A823" t="str">
            <v xml:space="preserve"> 85.5  Pozaszkolne formy edukacji</v>
          </cell>
        </row>
        <row r="824">
          <cell r="A824" t="str">
            <v xml:space="preserve"> 85.51.Z Pozaszkolne formy edukacji sportowej oraz zajęć sportowych i rekreacyjnych</v>
          </cell>
        </row>
        <row r="825">
          <cell r="A825" t="str">
            <v xml:space="preserve"> 85.52.Z Pozaszkolne formy edukacji artystycznej</v>
          </cell>
        </row>
        <row r="826">
          <cell r="A826" t="str">
            <v xml:space="preserve"> 85.53.Z Pozaszkolne formy edukacji z zakresu nauki jazdy i pilotażu</v>
          </cell>
        </row>
        <row r="827">
          <cell r="A827" t="str">
            <v xml:space="preserve">  85.59 Pozaszkolne formy edukacji, gdzie indziej niesklasyfikowane</v>
          </cell>
        </row>
        <row r="828">
          <cell r="A828" t="str">
            <v xml:space="preserve"> 85.59.A Nauka języków obcych</v>
          </cell>
        </row>
        <row r="829">
          <cell r="A829" t="str">
            <v xml:space="preserve"> 85.59.B Pozostałe pozaszkolne formy edukacji, gdzie indziej niesklasyfikowane</v>
          </cell>
        </row>
        <row r="830">
          <cell r="A830" t="str">
            <v xml:space="preserve"> 85.60.Z Działalność wspomagająca edukację</v>
          </cell>
        </row>
        <row r="831">
          <cell r="A831" t="str">
            <v>SEKCJA Q OPIEKA ZDROWOTNA I POMOC SPOŁECZNA</v>
          </cell>
        </row>
        <row r="832">
          <cell r="A832" t="str">
            <v>86   OPIEKA ZDROWOTNA</v>
          </cell>
        </row>
        <row r="833">
          <cell r="A833" t="str">
            <v xml:space="preserve"> 86.10.Z Działalność szpitali</v>
          </cell>
        </row>
        <row r="834">
          <cell r="A834" t="str">
            <v xml:space="preserve"> 86.2  Praktyka lekarska</v>
          </cell>
        </row>
        <row r="835">
          <cell r="A835" t="str">
            <v xml:space="preserve"> 86.21.Z Praktyka lekarska ogólna</v>
          </cell>
        </row>
        <row r="836">
          <cell r="A836" t="str">
            <v xml:space="preserve"> 86.22.Z Praktyka lekarska specjalistyczna</v>
          </cell>
        </row>
        <row r="837">
          <cell r="A837" t="str">
            <v xml:space="preserve"> 86.23.Z Praktyka lekarska dentystyczna</v>
          </cell>
        </row>
        <row r="838">
          <cell r="A838" t="str">
            <v xml:space="preserve"> 86.9 86.90 Pozostała działalność w zakresie opieki zdrowotnej</v>
          </cell>
        </row>
        <row r="839">
          <cell r="A839" t="str">
            <v xml:space="preserve"> 86.90.A Działalność fizjoterapeutyczna</v>
          </cell>
        </row>
        <row r="840">
          <cell r="A840" t="str">
            <v xml:space="preserve"> 86.90.B Działalność pogotowia ratunkowego</v>
          </cell>
        </row>
        <row r="841">
          <cell r="A841" t="str">
            <v xml:space="preserve"> 86.90.C Praktyka pielęgniarek i położnych</v>
          </cell>
        </row>
        <row r="842">
          <cell r="A842" t="str">
            <v xml:space="preserve"> 86.90.D Działalność paramedyczna</v>
          </cell>
        </row>
        <row r="843">
          <cell r="A843" t="str">
            <v xml:space="preserve"> 86.90.E Pozostała działalność w zakresie opieki zdrowotnej, gdzie indziej niesklasyfikowana</v>
          </cell>
        </row>
        <row r="844">
          <cell r="A844" t="str">
            <v>87   POMOC SPOŁECZNA Z ZAKWATEROWANIEM</v>
          </cell>
        </row>
        <row r="845">
          <cell r="A845" t="str">
            <v xml:space="preserve"> 87.10.Z Pomoc społeczna z zakwaterowaniem zapewniająca opiekę pielęgniarską</v>
          </cell>
        </row>
        <row r="846">
          <cell r="A846" t="str">
            <v xml:space="preserve"> 87.20.Z Pomoc społeczna z zakwaterowaniem dla osób z zaburzeniami psychicznymi</v>
          </cell>
        </row>
        <row r="847">
          <cell r="A847" t="str">
            <v xml:space="preserve"> 87.30.Z Pomoc społeczna z zakwaterowaniem dla osób w podeszłym wieku i osób niepełnosprawnych</v>
          </cell>
        </row>
        <row r="848">
          <cell r="A848" t="str">
            <v xml:space="preserve"> 87.90.Z Pozostała pomoc społeczna z zakwaterowaniem</v>
          </cell>
        </row>
        <row r="849">
          <cell r="A849" t="str">
            <v>88   POMOC SPOŁECZNA BEZ ZAKWATEROWANIA</v>
          </cell>
        </row>
        <row r="850">
          <cell r="A850" t="str">
            <v xml:space="preserve"> 88.10.Z Pomoc społeczna bez zakwaterowania dla osób w podeszłym wieku i osób niepełnosprawnych</v>
          </cell>
        </row>
        <row r="851">
          <cell r="A851" t="str">
            <v xml:space="preserve"> 88.9  Pozostała pomoc społeczna bez zakwaterowania</v>
          </cell>
        </row>
        <row r="852">
          <cell r="A852" t="str">
            <v xml:space="preserve"> 88.91.Z Opieka dzienna nad dziećmi</v>
          </cell>
        </row>
        <row r="853">
          <cell r="A853" t="str">
            <v xml:space="preserve"> 88.99.Z Pozostała pomoc społeczna bez zakwaterowania, gdzie indziej niesklasyfikowana</v>
          </cell>
        </row>
        <row r="854">
          <cell r="A854" t="str">
            <v>SEKCJA R DZIAŁALNOŚĆ ZWIĄZANA Z KULTURĄ, ROZRYWKĄ I REKREACJĄ</v>
          </cell>
        </row>
        <row r="855">
          <cell r="A855" t="str">
            <v>90 90.0  DZIAŁALNOŚĆ TWÓRCZA ZWIĄZANA Z KULTURĄ I ROZRYWKĄ</v>
          </cell>
        </row>
        <row r="856">
          <cell r="A856" t="str">
            <v xml:space="preserve"> 90.01.Z Działalność związana z wystawianiem przedstawień artystycznych</v>
          </cell>
        </row>
        <row r="857">
          <cell r="A857" t="str">
            <v xml:space="preserve"> 90.02.Z Działalność wspomagająca wystawianie przedstawień artystycznych</v>
          </cell>
        </row>
        <row r="858">
          <cell r="A858" t="str">
            <v xml:space="preserve"> 90.03.Z Artystyczna i literacka działalność twórcza</v>
          </cell>
        </row>
        <row r="859">
          <cell r="A859" t="str">
            <v xml:space="preserve"> 90.04.Z Działalność obiektów kulturalnych</v>
          </cell>
        </row>
        <row r="860">
          <cell r="A860" t="str">
            <v>91 91.0  DZIAŁALNOŚĆ BIBLIOTEK, ARCHIWÓW, MUZEÓW ORAZ POZOSTAŁA DZIAŁALNOŚĆ ZWIĄZANA Z KULTURĄ</v>
          </cell>
        </row>
        <row r="861">
          <cell r="A861" t="str">
            <v xml:space="preserve">  91.01 Działalność bibliotek i archiwów</v>
          </cell>
        </row>
        <row r="862">
          <cell r="A862" t="str">
            <v xml:space="preserve"> 91.01.A Działalność bibliotek</v>
          </cell>
        </row>
        <row r="863">
          <cell r="A863" t="str">
            <v xml:space="preserve"> 91.01.B Działalność archiwów</v>
          </cell>
        </row>
        <row r="864">
          <cell r="A864" t="str">
            <v xml:space="preserve"> 91.02.Z Działalność muzeów</v>
          </cell>
        </row>
        <row r="865">
          <cell r="A865" t="str">
            <v xml:space="preserve"> 91.03.Z Działalność historycznych miejsc i budynków oraz podobnych atrakcji turystycznych</v>
          </cell>
        </row>
        <row r="866">
          <cell r="A866" t="str">
            <v xml:space="preserve"> 91.04.Z Działalność ogrodów botanicznych i zoologicznych oraz obszarów i obiektów ochrony przyrody</v>
          </cell>
        </row>
        <row r="867">
          <cell r="A867" t="str">
            <v xml:space="preserve"> 92.00.Z DZIAŁALNOŚĆ ZWIĄZANA Z GRAMI LOSOWYMI I ZAKŁADAMI WZAJEMNYMI</v>
          </cell>
        </row>
        <row r="868">
          <cell r="A868" t="str">
            <v>93   DZIAŁALNOŚĆ SPORTOWA, ROZRYWKOWA I REKREACYJNA</v>
          </cell>
        </row>
        <row r="869">
          <cell r="A869" t="str">
            <v xml:space="preserve"> 93.1  Działalność związana ze sportem</v>
          </cell>
        </row>
        <row r="870">
          <cell r="A870" t="str">
            <v xml:space="preserve"> 93.11.Z Działalność obiektów sportowych</v>
          </cell>
        </row>
        <row r="871">
          <cell r="A871" t="str">
            <v xml:space="preserve"> 93.12.Z Działalność klubów sportowych</v>
          </cell>
        </row>
        <row r="872">
          <cell r="A872" t="str">
            <v xml:space="preserve"> 93.13.Z Działalność obiektów służących poprawie kondycji fizycznej</v>
          </cell>
        </row>
        <row r="873">
          <cell r="A873" t="str">
            <v xml:space="preserve"> 93.19.Z Pozostała działalność związana ze sportem</v>
          </cell>
        </row>
        <row r="874">
          <cell r="A874" t="str">
            <v xml:space="preserve"> 93.2  Działalność rozrywkowa i rekreacyjna</v>
          </cell>
        </row>
        <row r="875">
          <cell r="A875" t="str">
            <v xml:space="preserve"> 93.21.Z Działalność wesołych miasteczek i parków rozrywki</v>
          </cell>
        </row>
        <row r="876">
          <cell r="A876" t="str">
            <v xml:space="preserve"> 93.29.Z Pozostała działalność rozrywkowa i rekreacyjna</v>
          </cell>
        </row>
        <row r="877">
          <cell r="A877" t="str">
            <v>SEKCJA S POZOSTAŁA DZIAŁALNOŚĆ USŁUGOWA</v>
          </cell>
        </row>
        <row r="878">
          <cell r="A878" t="str">
            <v>94   DZIAŁALNOŚĆ ORGANIZACJI CZŁONKOWSKICH</v>
          </cell>
        </row>
        <row r="879">
          <cell r="A879" t="str">
            <v xml:space="preserve"> 94.1  Działalność organizacji komercyjnych, pracodawców oraz organizacji profesjonalnych</v>
          </cell>
        </row>
        <row r="880">
          <cell r="A880" t="str">
            <v xml:space="preserve"> 94.11.Z Działalność organizacji komercyjnych i pracodawców</v>
          </cell>
        </row>
        <row r="881">
          <cell r="A881" t="str">
            <v xml:space="preserve"> 94.12.Z Działalność organizacji profesjonalnych</v>
          </cell>
        </row>
        <row r="882">
          <cell r="A882" t="str">
            <v xml:space="preserve"> 94.20.Z Działalność związków zawodowych</v>
          </cell>
        </row>
        <row r="883">
          <cell r="A883" t="str">
            <v xml:space="preserve"> 94.9  Działalność pozostałych organizacji członkowskich</v>
          </cell>
        </row>
        <row r="884">
          <cell r="A884" t="str">
            <v xml:space="preserve"> 94.91.Z Działalność organizacji religijnych</v>
          </cell>
        </row>
        <row r="885">
          <cell r="A885" t="str">
            <v xml:space="preserve"> 94.92.Z Działalność organizacji politycznych</v>
          </cell>
        </row>
        <row r="886">
          <cell r="A886" t="str">
            <v xml:space="preserve"> 94.99.Z Działalność pozostałych organizacji członkowskich, gdzie indziej niesklasyfikowana</v>
          </cell>
        </row>
        <row r="887">
          <cell r="A887" t="str">
            <v>95   NAPRAWA I KONSERWACJA KOMPUTERÓW I ARTYKUŁÓW UŻYTKU OSOBISTEGO I DOMOWEGO</v>
          </cell>
        </row>
        <row r="888">
          <cell r="A888" t="str">
            <v xml:space="preserve"> 95.1  Naprawa i konserwacja komputerów i sprzętu komunikacyjnego</v>
          </cell>
        </row>
        <row r="889">
          <cell r="A889" t="str">
            <v xml:space="preserve"> 95.11.Z Naprawa i konserwacja komputerów i urządzeń peryferyjnych</v>
          </cell>
        </row>
        <row r="890">
          <cell r="A890" t="str">
            <v xml:space="preserve"> 95.12.Z Naprawa i konserwacja sprzętu (tele)komunikacyjnego</v>
          </cell>
        </row>
        <row r="891">
          <cell r="A891" t="str">
            <v xml:space="preserve"> 95.2  Naprawa i konserwacja artykułów użytku osobistego i domowego</v>
          </cell>
        </row>
        <row r="892">
          <cell r="A892" t="str">
            <v xml:space="preserve"> 95.21.Z Naprawa i konserwacja elektronicznego sprzętu powszechnego użytku</v>
          </cell>
        </row>
        <row r="893">
          <cell r="A893" t="str">
            <v xml:space="preserve"> 95.22.Z Naprawa i konserwacja urządzeń gospodarstwa domowego oraz sprzętu użytku domowego i ogrodniczego</v>
          </cell>
        </row>
        <row r="894">
          <cell r="A894" t="str">
            <v xml:space="preserve"> 95.23.Z Naprawa obuwia i wyrobów skórzanych</v>
          </cell>
        </row>
        <row r="895">
          <cell r="A895" t="str">
            <v xml:space="preserve"> 95.24.Z Naprawa i konserwacja mebli i wyposażenia domowego</v>
          </cell>
        </row>
        <row r="896">
          <cell r="A896" t="str">
            <v xml:space="preserve"> 95.25.Z Naprawa zegarów, zegarków oraz biżuterii</v>
          </cell>
        </row>
        <row r="897">
          <cell r="A897" t="str">
            <v xml:space="preserve"> 95.29.Z Naprawa pozostałych artykułów użytku osobistego i domowego</v>
          </cell>
        </row>
        <row r="898">
          <cell r="A898" t="str">
            <v>96 96.0  POZOSTAŁA INDYWIDUALNA DZIAŁALNOŚĆ USŁUGOWA</v>
          </cell>
        </row>
        <row r="899">
          <cell r="A899" t="str">
            <v xml:space="preserve"> 96.01.Z Pranie i czyszczenie wyrobów włókienniczych i futrzarskich</v>
          </cell>
        </row>
        <row r="900">
          <cell r="A900" t="str">
            <v xml:space="preserve"> 96.02.Z Fryzjerstwo i pozostałe zabiegi kosmetyczne</v>
          </cell>
        </row>
        <row r="901">
          <cell r="A901" t="str">
            <v xml:space="preserve"> 96.03.Z Pogrzeby i działalność pokrewna</v>
          </cell>
        </row>
        <row r="902">
          <cell r="A902" t="str">
            <v xml:space="preserve"> 96.04.Z Działalność usługowa związana z poprawą kondycji fizycznej</v>
          </cell>
        </row>
        <row r="903">
          <cell r="A903" t="str">
            <v xml:space="preserve"> 96.09.Z Pozostała działalność usługowa, gdzie indziej niesklasyfikowana</v>
          </cell>
        </row>
        <row r="904">
          <cell r="A904" t="str">
            <v>SEKCJA T GOSPODARSTWA DOMOWE ZATRUDNIAJĄCE PRACOWNIKÓW; GOSPODARSTWA DOMOWE PRODUKUJĄCE WYROBY I ŚWIADCZĄCE USŁUGI NA WŁASNE POTRZEBY</v>
          </cell>
        </row>
        <row r="905">
          <cell r="A905" t="str">
            <v xml:space="preserve"> 97.00.Z GOSPODARSTWA DOMOWE ZATRUDNIAJĄCE PRACOWNIKÓW</v>
          </cell>
        </row>
        <row r="906">
          <cell r="A906" t="str">
            <v>98   GOSPODARSTWA DOMOWE PRODUKUJĄCE WYROBY I ŚWIADCZĄCE USŁUGI NA WŁASNE POTRZEBY</v>
          </cell>
        </row>
        <row r="907">
          <cell r="A907" t="str">
            <v xml:space="preserve"> 98.10.Z Gospodarstwa domowe produkujące wyroby na własne potrzeby</v>
          </cell>
        </row>
        <row r="908">
          <cell r="A908" t="str">
            <v xml:space="preserve"> 98.20.Z Gospodarstwa domowe świadczące usługi na własne potrzeby</v>
          </cell>
        </row>
        <row r="909">
          <cell r="A909" t="str">
            <v>SEKCJA U ORGANIZACJE I ZESPOŁY EKSTERYTORIALNE</v>
          </cell>
        </row>
        <row r="910">
          <cell r="A910" t="str">
            <v xml:space="preserve"> 99.00.Z ORGANIZACJE I ZESPOŁY EKSTERYTORIALNE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84"/>
  <sheetViews>
    <sheetView tabSelected="1" topLeftCell="B1" zoomScaleNormal="100" workbookViewId="0">
      <selection activeCell="I5" sqref="I5"/>
    </sheetView>
  </sheetViews>
  <sheetFormatPr defaultRowHeight="12" zeroHeight="1" outlineLevelRow="1" x14ac:dyDescent="0.2"/>
  <cols>
    <col min="1" max="1" width="0" hidden="1" customWidth="1"/>
    <col min="2" max="2" width="7.140625" customWidth="1"/>
    <col min="3" max="3" width="42.7109375" customWidth="1"/>
    <col min="4" max="31" width="11.85546875" customWidth="1"/>
  </cols>
  <sheetData>
    <row r="1" spans="1:31" s="77" customFormat="1" ht="24" customHeight="1" x14ac:dyDescent="0.2">
      <c r="A1" s="98"/>
      <c r="B1" s="99"/>
      <c r="C1" s="98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</row>
    <row r="2" spans="1:31" s="77" customFormat="1" ht="16.5" customHeight="1" x14ac:dyDescent="0.2">
      <c r="A2" s="87"/>
      <c r="B2" s="96" t="s">
        <v>204</v>
      </c>
      <c r="C2" s="100"/>
      <c r="D2" s="101"/>
      <c r="E2" s="101"/>
      <c r="F2" s="101"/>
      <c r="G2" s="102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</row>
    <row r="3" spans="1:31" s="77" customFormat="1" ht="16.5" customHeight="1" x14ac:dyDescent="0.2">
      <c r="A3" s="87"/>
      <c r="B3" s="94"/>
      <c r="C3" s="93"/>
      <c r="D3" s="92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</row>
    <row r="4" spans="1:31" s="77" customFormat="1" ht="16.5" customHeight="1" x14ac:dyDescent="0.2">
      <c r="A4" s="87"/>
      <c r="B4" s="91" t="s">
        <v>203</v>
      </c>
      <c r="C4" s="87"/>
      <c r="D4" s="83"/>
      <c r="E4" s="83"/>
      <c r="F4" s="90" t="s">
        <v>202</v>
      </c>
      <c r="G4" s="90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</row>
    <row r="5" spans="1:31" s="77" customFormat="1" ht="15" customHeight="1" x14ac:dyDescent="0.2">
      <c r="A5" s="87"/>
      <c r="B5" s="89" t="s">
        <v>201</v>
      </c>
      <c r="C5" s="88"/>
      <c r="D5" s="87"/>
      <c r="E5" s="87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</row>
    <row r="6" spans="1:31" s="77" customFormat="1" ht="15" customHeight="1" x14ac:dyDescent="0.2">
      <c r="A6" s="87"/>
      <c r="B6" s="89" t="s">
        <v>200</v>
      </c>
      <c r="C6" s="88"/>
      <c r="D6" s="87"/>
      <c r="E6" s="87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</row>
    <row r="7" spans="1:31" s="77" customFormat="1" ht="18.75" customHeight="1" x14ac:dyDescent="0.2">
      <c r="A7" s="83"/>
      <c r="B7" s="85" t="s">
        <v>199</v>
      </c>
      <c r="C7" s="85"/>
      <c r="D7" s="85"/>
      <c r="E7" s="85"/>
      <c r="F7" s="84"/>
      <c r="G7" s="84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</row>
    <row r="8" spans="1:31" s="77" customFormat="1" ht="18.75" customHeight="1" x14ac:dyDescent="0.2">
      <c r="A8" s="83"/>
      <c r="B8" s="82" t="s">
        <v>198</v>
      </c>
      <c r="C8" s="82"/>
      <c r="D8" s="82"/>
      <c r="E8" s="82"/>
      <c r="F8" s="82"/>
      <c r="G8" s="82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</row>
    <row r="9" spans="1:31" s="77" customFormat="1" ht="12" customHeight="1" x14ac:dyDescent="0.2">
      <c r="A9" s="80"/>
      <c r="B9" s="79"/>
      <c r="C9" s="78" t="s">
        <v>197</v>
      </c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</row>
    <row r="10" spans="1:31" s="1" customFormat="1" ht="12" customHeight="1" x14ac:dyDescent="0.2">
      <c r="A10" s="2"/>
      <c r="B10" s="59" t="s">
        <v>34</v>
      </c>
      <c r="C10" s="76" t="s">
        <v>196</v>
      </c>
      <c r="D10" s="27">
        <f>SUM(D12:D15)</f>
        <v>0</v>
      </c>
      <c r="E10" s="27">
        <f t="shared" ref="E10:AE10" si="0">SUM(E12:E15)</f>
        <v>0</v>
      </c>
      <c r="F10" s="27">
        <f t="shared" si="0"/>
        <v>0</v>
      </c>
      <c r="G10" s="27">
        <f t="shared" si="0"/>
        <v>0</v>
      </c>
      <c r="H10" s="27">
        <f t="shared" si="0"/>
        <v>0</v>
      </c>
      <c r="I10" s="27">
        <f t="shared" si="0"/>
        <v>0</v>
      </c>
      <c r="J10" s="27">
        <f t="shared" si="0"/>
        <v>0</v>
      </c>
      <c r="K10" s="27">
        <f t="shared" si="0"/>
        <v>0</v>
      </c>
      <c r="L10" s="27">
        <f t="shared" si="0"/>
        <v>0</v>
      </c>
      <c r="M10" s="27">
        <f t="shared" si="0"/>
        <v>0</v>
      </c>
      <c r="N10" s="27">
        <f t="shared" si="0"/>
        <v>0</v>
      </c>
      <c r="O10" s="27">
        <f t="shared" si="0"/>
        <v>0</v>
      </c>
      <c r="P10" s="27">
        <f t="shared" si="0"/>
        <v>0</v>
      </c>
      <c r="Q10" s="27">
        <f t="shared" si="0"/>
        <v>0</v>
      </c>
      <c r="R10" s="27">
        <f t="shared" si="0"/>
        <v>0</v>
      </c>
      <c r="S10" s="27">
        <f t="shared" si="0"/>
        <v>0</v>
      </c>
      <c r="T10" s="27">
        <f t="shared" si="0"/>
        <v>0</v>
      </c>
      <c r="U10" s="27">
        <f t="shared" si="0"/>
        <v>0</v>
      </c>
      <c r="V10" s="27">
        <f t="shared" si="0"/>
        <v>0</v>
      </c>
      <c r="W10" s="27">
        <f t="shared" si="0"/>
        <v>0</v>
      </c>
      <c r="X10" s="27">
        <f t="shared" si="0"/>
        <v>0</v>
      </c>
      <c r="Y10" s="27">
        <f t="shared" si="0"/>
        <v>0</v>
      </c>
      <c r="Z10" s="27">
        <f t="shared" si="0"/>
        <v>0</v>
      </c>
      <c r="AA10" s="27">
        <f t="shared" si="0"/>
        <v>0</v>
      </c>
      <c r="AB10" s="27">
        <f t="shared" si="0"/>
        <v>0</v>
      </c>
      <c r="AC10" s="27">
        <f t="shared" si="0"/>
        <v>0</v>
      </c>
      <c r="AD10" s="27">
        <f t="shared" si="0"/>
        <v>0</v>
      </c>
      <c r="AE10" s="27">
        <f t="shared" si="0"/>
        <v>0</v>
      </c>
    </row>
    <row r="11" spans="1:31" s="1" customFormat="1" ht="12" customHeight="1" x14ac:dyDescent="0.2">
      <c r="A11" s="2"/>
      <c r="B11" s="63"/>
      <c r="C11" s="75" t="s">
        <v>177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1" s="1" customFormat="1" ht="12" customHeight="1" x14ac:dyDescent="0.2">
      <c r="A12" s="2"/>
      <c r="B12" s="63" t="s">
        <v>11</v>
      </c>
      <c r="C12" s="75" t="s">
        <v>195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</row>
    <row r="13" spans="1:31" s="1" customFormat="1" ht="23.25" x14ac:dyDescent="0.2">
      <c r="A13" s="2"/>
      <c r="B13" s="63" t="s">
        <v>9</v>
      </c>
      <c r="C13" s="74" t="s">
        <v>194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</row>
    <row r="14" spans="1:31" s="1" customFormat="1" ht="24" x14ac:dyDescent="0.2">
      <c r="A14" s="2"/>
      <c r="B14" s="63" t="s">
        <v>7</v>
      </c>
      <c r="C14" s="73" t="s">
        <v>193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</row>
    <row r="15" spans="1:31" s="1" customFormat="1" ht="12.75" x14ac:dyDescent="0.2">
      <c r="A15" s="2"/>
      <c r="B15" s="55" t="s">
        <v>5</v>
      </c>
      <c r="C15" s="72" t="s">
        <v>192</v>
      </c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</row>
    <row r="16" spans="1:31" s="1" customFormat="1" ht="12" customHeight="1" x14ac:dyDescent="0.2">
      <c r="A16" s="2"/>
      <c r="B16" s="59" t="s">
        <v>29</v>
      </c>
      <c r="C16" s="64" t="s">
        <v>54</v>
      </c>
      <c r="D16" s="27">
        <f t="shared" ref="D16:AE16" si="1">SUM(D18:D22)</f>
        <v>0</v>
      </c>
      <c r="E16" s="27">
        <f t="shared" si="1"/>
        <v>0</v>
      </c>
      <c r="F16" s="27">
        <f t="shared" si="1"/>
        <v>0</v>
      </c>
      <c r="G16" s="27">
        <f t="shared" si="1"/>
        <v>0</v>
      </c>
      <c r="H16" s="27">
        <f t="shared" si="1"/>
        <v>0</v>
      </c>
      <c r="I16" s="27">
        <f t="shared" si="1"/>
        <v>0</v>
      </c>
      <c r="J16" s="27">
        <f t="shared" si="1"/>
        <v>0</v>
      </c>
      <c r="K16" s="27">
        <f t="shared" si="1"/>
        <v>0</v>
      </c>
      <c r="L16" s="27">
        <f t="shared" si="1"/>
        <v>0</v>
      </c>
      <c r="M16" s="27">
        <f t="shared" si="1"/>
        <v>0</v>
      </c>
      <c r="N16" s="27">
        <f t="shared" si="1"/>
        <v>0</v>
      </c>
      <c r="O16" s="27">
        <f t="shared" si="1"/>
        <v>0</v>
      </c>
      <c r="P16" s="27">
        <f t="shared" si="1"/>
        <v>0</v>
      </c>
      <c r="Q16" s="27">
        <f t="shared" si="1"/>
        <v>0</v>
      </c>
      <c r="R16" s="27">
        <f t="shared" si="1"/>
        <v>0</v>
      </c>
      <c r="S16" s="27">
        <f t="shared" si="1"/>
        <v>0</v>
      </c>
      <c r="T16" s="27">
        <f t="shared" si="1"/>
        <v>0</v>
      </c>
      <c r="U16" s="27">
        <f t="shared" si="1"/>
        <v>0</v>
      </c>
      <c r="V16" s="27">
        <f t="shared" si="1"/>
        <v>0</v>
      </c>
      <c r="W16" s="27">
        <f t="shared" si="1"/>
        <v>0</v>
      </c>
      <c r="X16" s="27">
        <f t="shared" si="1"/>
        <v>0</v>
      </c>
      <c r="Y16" s="27">
        <f t="shared" si="1"/>
        <v>0</v>
      </c>
      <c r="Z16" s="27">
        <f t="shared" si="1"/>
        <v>0</v>
      </c>
      <c r="AA16" s="27">
        <f t="shared" si="1"/>
        <v>0</v>
      </c>
      <c r="AB16" s="27">
        <f t="shared" si="1"/>
        <v>0</v>
      </c>
      <c r="AC16" s="27">
        <f t="shared" si="1"/>
        <v>0</v>
      </c>
      <c r="AD16" s="27">
        <f t="shared" si="1"/>
        <v>0</v>
      </c>
      <c r="AE16" s="27">
        <f t="shared" si="1"/>
        <v>0</v>
      </c>
    </row>
    <row r="17" spans="1:31" s="1" customFormat="1" ht="12" customHeight="1" x14ac:dyDescent="0.2">
      <c r="A17" s="2"/>
      <c r="B17" s="63"/>
      <c r="C17" s="71" t="s">
        <v>191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1" customFormat="1" ht="12" customHeight="1" x14ac:dyDescent="0.2">
      <c r="A18" s="2"/>
      <c r="B18" s="63" t="s">
        <v>11</v>
      </c>
      <c r="C18" s="69" t="s">
        <v>53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</row>
    <row r="19" spans="1:31" s="1" customFormat="1" ht="24" x14ac:dyDescent="0.2">
      <c r="A19" s="2"/>
      <c r="B19" s="63" t="s">
        <v>9</v>
      </c>
      <c r="C19" s="70" t="s">
        <v>190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</row>
    <row r="20" spans="1:31" s="1" customFormat="1" ht="12" customHeight="1" x14ac:dyDescent="0.2">
      <c r="A20" s="2"/>
      <c r="B20" s="63" t="s">
        <v>7</v>
      </c>
      <c r="C20" s="69" t="s">
        <v>189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</row>
    <row r="21" spans="1:31" s="1" customFormat="1" ht="12" customHeight="1" x14ac:dyDescent="0.2">
      <c r="A21" s="2"/>
      <c r="B21" s="63" t="s">
        <v>5</v>
      </c>
      <c r="C21" s="69" t="s">
        <v>188</v>
      </c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</row>
    <row r="22" spans="1:31" s="1" customFormat="1" ht="12" customHeight="1" x14ac:dyDescent="0.2">
      <c r="A22" s="2"/>
      <c r="B22" s="63" t="s">
        <v>3</v>
      </c>
      <c r="C22" s="68" t="s">
        <v>187</v>
      </c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</row>
    <row r="23" spans="1:31" s="1" customFormat="1" ht="12" customHeight="1" x14ac:dyDescent="0.2">
      <c r="A23" s="2"/>
      <c r="B23" s="63"/>
      <c r="C23" s="67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1" customFormat="1" ht="12" customHeight="1" x14ac:dyDescent="0.2">
      <c r="A24" s="2"/>
      <c r="B24" s="63"/>
      <c r="C24" s="67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1" customFormat="1" ht="12" customHeight="1" x14ac:dyDescent="0.2">
      <c r="A25" s="2"/>
      <c r="B25" s="55"/>
      <c r="C25" s="66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s="1" customFormat="1" ht="12" customHeight="1" x14ac:dyDescent="0.2">
      <c r="A26" s="2"/>
      <c r="B26" s="53" t="s">
        <v>27</v>
      </c>
      <c r="C26" s="60" t="s">
        <v>52</v>
      </c>
      <c r="D26" s="51">
        <f>D10-D16</f>
        <v>0</v>
      </c>
      <c r="E26" s="51">
        <f t="shared" ref="E26:AE26" si="2">E10-E16</f>
        <v>0</v>
      </c>
      <c r="F26" s="51">
        <f t="shared" si="2"/>
        <v>0</v>
      </c>
      <c r="G26" s="51">
        <f t="shared" si="2"/>
        <v>0</v>
      </c>
      <c r="H26" s="51">
        <f t="shared" si="2"/>
        <v>0</v>
      </c>
      <c r="I26" s="51">
        <f t="shared" si="2"/>
        <v>0</v>
      </c>
      <c r="J26" s="51">
        <f t="shared" si="2"/>
        <v>0</v>
      </c>
      <c r="K26" s="51">
        <f t="shared" si="2"/>
        <v>0</v>
      </c>
      <c r="L26" s="51">
        <f t="shared" si="2"/>
        <v>0</v>
      </c>
      <c r="M26" s="51">
        <f t="shared" si="2"/>
        <v>0</v>
      </c>
      <c r="N26" s="51">
        <f t="shared" si="2"/>
        <v>0</v>
      </c>
      <c r="O26" s="51">
        <f t="shared" si="2"/>
        <v>0</v>
      </c>
      <c r="P26" s="51">
        <f t="shared" si="2"/>
        <v>0</v>
      </c>
      <c r="Q26" s="51">
        <f t="shared" si="2"/>
        <v>0</v>
      </c>
      <c r="R26" s="51">
        <f t="shared" si="2"/>
        <v>0</v>
      </c>
      <c r="S26" s="51">
        <f t="shared" si="2"/>
        <v>0</v>
      </c>
      <c r="T26" s="51">
        <f t="shared" si="2"/>
        <v>0</v>
      </c>
      <c r="U26" s="51">
        <f t="shared" si="2"/>
        <v>0</v>
      </c>
      <c r="V26" s="51">
        <f t="shared" si="2"/>
        <v>0</v>
      </c>
      <c r="W26" s="51">
        <f t="shared" si="2"/>
        <v>0</v>
      </c>
      <c r="X26" s="51">
        <f t="shared" si="2"/>
        <v>0</v>
      </c>
      <c r="Y26" s="51">
        <f t="shared" si="2"/>
        <v>0</v>
      </c>
      <c r="Z26" s="51">
        <f t="shared" si="2"/>
        <v>0</v>
      </c>
      <c r="AA26" s="51">
        <f t="shared" si="2"/>
        <v>0</v>
      </c>
      <c r="AB26" s="51">
        <f t="shared" si="2"/>
        <v>0</v>
      </c>
      <c r="AC26" s="51">
        <f t="shared" si="2"/>
        <v>0</v>
      </c>
      <c r="AD26" s="51">
        <f t="shared" si="2"/>
        <v>0</v>
      </c>
      <c r="AE26" s="51">
        <f t="shared" si="2"/>
        <v>0</v>
      </c>
    </row>
    <row r="27" spans="1:31" s="1" customFormat="1" ht="12" customHeight="1" x14ac:dyDescent="0.2">
      <c r="A27" s="2"/>
      <c r="B27" s="59" t="s">
        <v>24</v>
      </c>
      <c r="C27" s="64" t="s">
        <v>51</v>
      </c>
      <c r="D27" s="27">
        <f>SUM(D28:D31)</f>
        <v>0</v>
      </c>
      <c r="E27" s="27">
        <f t="shared" ref="E27:AE27" si="3">SUM(E28:E31)</f>
        <v>0</v>
      </c>
      <c r="F27" s="27">
        <f t="shared" si="3"/>
        <v>0</v>
      </c>
      <c r="G27" s="27">
        <f t="shared" si="3"/>
        <v>0</v>
      </c>
      <c r="H27" s="27">
        <f t="shared" si="3"/>
        <v>0</v>
      </c>
      <c r="I27" s="27">
        <f t="shared" si="3"/>
        <v>0</v>
      </c>
      <c r="J27" s="27">
        <f t="shared" si="3"/>
        <v>0</v>
      </c>
      <c r="K27" s="27">
        <f t="shared" si="3"/>
        <v>0</v>
      </c>
      <c r="L27" s="27">
        <f t="shared" si="3"/>
        <v>0</v>
      </c>
      <c r="M27" s="27">
        <f t="shared" si="3"/>
        <v>0</v>
      </c>
      <c r="N27" s="27">
        <f t="shared" si="3"/>
        <v>0</v>
      </c>
      <c r="O27" s="27">
        <f t="shared" si="3"/>
        <v>0</v>
      </c>
      <c r="P27" s="27">
        <f t="shared" si="3"/>
        <v>0</v>
      </c>
      <c r="Q27" s="27">
        <f t="shared" si="3"/>
        <v>0</v>
      </c>
      <c r="R27" s="27">
        <f t="shared" si="3"/>
        <v>0</v>
      </c>
      <c r="S27" s="27">
        <f t="shared" si="3"/>
        <v>0</v>
      </c>
      <c r="T27" s="27">
        <f t="shared" si="3"/>
        <v>0</v>
      </c>
      <c r="U27" s="27">
        <f t="shared" si="3"/>
        <v>0</v>
      </c>
      <c r="V27" s="27">
        <f t="shared" si="3"/>
        <v>0</v>
      </c>
      <c r="W27" s="27">
        <f t="shared" si="3"/>
        <v>0</v>
      </c>
      <c r="X27" s="27">
        <f t="shared" si="3"/>
        <v>0</v>
      </c>
      <c r="Y27" s="27">
        <f t="shared" si="3"/>
        <v>0</v>
      </c>
      <c r="Z27" s="27">
        <f t="shared" si="3"/>
        <v>0</v>
      </c>
      <c r="AA27" s="27">
        <f t="shared" si="3"/>
        <v>0</v>
      </c>
      <c r="AB27" s="27">
        <f t="shared" si="3"/>
        <v>0</v>
      </c>
      <c r="AC27" s="27">
        <f t="shared" si="3"/>
        <v>0</v>
      </c>
      <c r="AD27" s="27">
        <f t="shared" si="3"/>
        <v>0</v>
      </c>
      <c r="AE27" s="27">
        <f t="shared" si="3"/>
        <v>0</v>
      </c>
    </row>
    <row r="28" spans="1:31" s="1" customFormat="1" ht="12" customHeight="1" x14ac:dyDescent="0.2">
      <c r="A28" s="2"/>
      <c r="B28" s="63" t="s">
        <v>17</v>
      </c>
      <c r="C28" s="62" t="s">
        <v>186</v>
      </c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</row>
    <row r="29" spans="1:31" s="1" customFormat="1" ht="12" customHeight="1" x14ac:dyDescent="0.2">
      <c r="A29" s="2"/>
      <c r="B29" s="63" t="s">
        <v>16</v>
      </c>
      <c r="C29" s="56" t="s">
        <v>50</v>
      </c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1" customFormat="1" ht="12" customHeight="1" x14ac:dyDescent="0.2">
      <c r="A30" s="2"/>
      <c r="B30" s="63" t="s">
        <v>25</v>
      </c>
      <c r="C30" s="56" t="s">
        <v>183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</row>
    <row r="31" spans="1:31" s="1" customFormat="1" ht="12" customHeight="1" x14ac:dyDescent="0.2">
      <c r="A31" s="2"/>
      <c r="B31" s="55" t="s">
        <v>33</v>
      </c>
      <c r="C31" s="54" t="s">
        <v>185</v>
      </c>
      <c r="D31" s="106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</row>
    <row r="32" spans="1:31" s="1" customFormat="1" ht="12" customHeight="1" x14ac:dyDescent="0.2">
      <c r="A32" s="2"/>
      <c r="B32" s="59" t="s">
        <v>18</v>
      </c>
      <c r="C32" s="64" t="s">
        <v>49</v>
      </c>
      <c r="D32" s="27">
        <f>SUM(D33:D35)</f>
        <v>0</v>
      </c>
      <c r="E32" s="27">
        <f t="shared" ref="E32:AE32" si="4">SUM(E33:E35)</f>
        <v>0</v>
      </c>
      <c r="F32" s="27">
        <f t="shared" si="4"/>
        <v>0</v>
      </c>
      <c r="G32" s="27">
        <f t="shared" si="4"/>
        <v>0</v>
      </c>
      <c r="H32" s="27">
        <f t="shared" si="4"/>
        <v>0</v>
      </c>
      <c r="I32" s="27">
        <f t="shared" si="4"/>
        <v>0</v>
      </c>
      <c r="J32" s="27">
        <f t="shared" si="4"/>
        <v>0</v>
      </c>
      <c r="K32" s="27">
        <f t="shared" si="4"/>
        <v>0</v>
      </c>
      <c r="L32" s="27">
        <f t="shared" si="4"/>
        <v>0</v>
      </c>
      <c r="M32" s="27">
        <f t="shared" si="4"/>
        <v>0</v>
      </c>
      <c r="N32" s="27">
        <f t="shared" si="4"/>
        <v>0</v>
      </c>
      <c r="O32" s="27">
        <f t="shared" si="4"/>
        <v>0</v>
      </c>
      <c r="P32" s="27">
        <f t="shared" si="4"/>
        <v>0</v>
      </c>
      <c r="Q32" s="27">
        <f t="shared" si="4"/>
        <v>0</v>
      </c>
      <c r="R32" s="27">
        <f t="shared" si="4"/>
        <v>0</v>
      </c>
      <c r="S32" s="27">
        <f t="shared" si="4"/>
        <v>0</v>
      </c>
      <c r="T32" s="27">
        <f t="shared" si="4"/>
        <v>0</v>
      </c>
      <c r="U32" s="27">
        <f t="shared" si="4"/>
        <v>0</v>
      </c>
      <c r="V32" s="27">
        <f t="shared" si="4"/>
        <v>0</v>
      </c>
      <c r="W32" s="27">
        <f t="shared" si="4"/>
        <v>0</v>
      </c>
      <c r="X32" s="27">
        <f t="shared" si="4"/>
        <v>0</v>
      </c>
      <c r="Y32" s="27">
        <f t="shared" si="4"/>
        <v>0</v>
      </c>
      <c r="Z32" s="27">
        <f t="shared" si="4"/>
        <v>0</v>
      </c>
      <c r="AA32" s="27">
        <f t="shared" si="4"/>
        <v>0</v>
      </c>
      <c r="AB32" s="27">
        <f t="shared" si="4"/>
        <v>0</v>
      </c>
      <c r="AC32" s="27">
        <f t="shared" si="4"/>
        <v>0</v>
      </c>
      <c r="AD32" s="27">
        <f t="shared" si="4"/>
        <v>0</v>
      </c>
      <c r="AE32" s="27">
        <f t="shared" si="4"/>
        <v>0</v>
      </c>
    </row>
    <row r="33" spans="1:31" s="1" customFormat="1" ht="12" customHeight="1" x14ac:dyDescent="0.2">
      <c r="A33" s="2"/>
      <c r="B33" s="63" t="s">
        <v>17</v>
      </c>
      <c r="C33" s="62" t="s">
        <v>184</v>
      </c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</row>
    <row r="34" spans="1:31" s="1" customFormat="1" ht="12" customHeight="1" x14ac:dyDescent="0.2">
      <c r="A34" s="2"/>
      <c r="B34" s="63" t="s">
        <v>16</v>
      </c>
      <c r="C34" s="56" t="s">
        <v>183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</row>
    <row r="35" spans="1:31" s="1" customFormat="1" ht="12" customHeight="1" x14ac:dyDescent="0.2">
      <c r="A35" s="2"/>
      <c r="B35" s="55" t="s">
        <v>25</v>
      </c>
      <c r="C35" s="54" t="s">
        <v>182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</row>
    <row r="36" spans="1:31" s="1" customFormat="1" ht="12" customHeight="1" x14ac:dyDescent="0.2">
      <c r="A36" s="2"/>
      <c r="B36" s="53" t="s">
        <v>48</v>
      </c>
      <c r="C36" s="65" t="s">
        <v>47</v>
      </c>
      <c r="D36" s="51">
        <f>D26+D27-D32</f>
        <v>0</v>
      </c>
      <c r="E36" s="51">
        <f t="shared" ref="E36:AE36" si="5">E26+E27-E32</f>
        <v>0</v>
      </c>
      <c r="F36" s="51">
        <f t="shared" si="5"/>
        <v>0</v>
      </c>
      <c r="G36" s="51">
        <f t="shared" si="5"/>
        <v>0</v>
      </c>
      <c r="H36" s="51">
        <f t="shared" si="5"/>
        <v>0</v>
      </c>
      <c r="I36" s="51">
        <f t="shared" si="5"/>
        <v>0</v>
      </c>
      <c r="J36" s="51">
        <f t="shared" si="5"/>
        <v>0</v>
      </c>
      <c r="K36" s="51">
        <f t="shared" si="5"/>
        <v>0</v>
      </c>
      <c r="L36" s="51">
        <f t="shared" si="5"/>
        <v>0</v>
      </c>
      <c r="M36" s="51">
        <f t="shared" si="5"/>
        <v>0</v>
      </c>
      <c r="N36" s="51">
        <f t="shared" si="5"/>
        <v>0</v>
      </c>
      <c r="O36" s="51">
        <f t="shared" si="5"/>
        <v>0</v>
      </c>
      <c r="P36" s="51">
        <f t="shared" si="5"/>
        <v>0</v>
      </c>
      <c r="Q36" s="51">
        <f t="shared" si="5"/>
        <v>0</v>
      </c>
      <c r="R36" s="51">
        <f t="shared" si="5"/>
        <v>0</v>
      </c>
      <c r="S36" s="51">
        <f t="shared" si="5"/>
        <v>0</v>
      </c>
      <c r="T36" s="51">
        <f t="shared" si="5"/>
        <v>0</v>
      </c>
      <c r="U36" s="51">
        <f t="shared" si="5"/>
        <v>0</v>
      </c>
      <c r="V36" s="51">
        <f t="shared" si="5"/>
        <v>0</v>
      </c>
      <c r="W36" s="51">
        <f t="shared" si="5"/>
        <v>0</v>
      </c>
      <c r="X36" s="51">
        <f t="shared" si="5"/>
        <v>0</v>
      </c>
      <c r="Y36" s="51">
        <f t="shared" si="5"/>
        <v>0</v>
      </c>
      <c r="Z36" s="51">
        <f t="shared" si="5"/>
        <v>0</v>
      </c>
      <c r="AA36" s="51">
        <f t="shared" si="5"/>
        <v>0</v>
      </c>
      <c r="AB36" s="51">
        <f t="shared" si="5"/>
        <v>0</v>
      </c>
      <c r="AC36" s="51">
        <f t="shared" si="5"/>
        <v>0</v>
      </c>
      <c r="AD36" s="51">
        <f t="shared" si="5"/>
        <v>0</v>
      </c>
      <c r="AE36" s="51">
        <f t="shared" si="5"/>
        <v>0</v>
      </c>
    </row>
    <row r="37" spans="1:31" s="1" customFormat="1" ht="12" customHeight="1" x14ac:dyDescent="0.2">
      <c r="A37" s="2"/>
      <c r="B37" s="59" t="s">
        <v>46</v>
      </c>
      <c r="C37" s="64" t="s">
        <v>45</v>
      </c>
      <c r="D37" s="27">
        <f>SUM(D38,D43,D45,D47,D48)</f>
        <v>0</v>
      </c>
      <c r="E37" s="27">
        <f t="shared" ref="E37:AE37" si="6">SUM(E38,E43,E45,E47,E48)</f>
        <v>0</v>
      </c>
      <c r="F37" s="27">
        <f t="shared" si="6"/>
        <v>0</v>
      </c>
      <c r="G37" s="27">
        <f t="shared" si="6"/>
        <v>0</v>
      </c>
      <c r="H37" s="27">
        <f t="shared" si="6"/>
        <v>0</v>
      </c>
      <c r="I37" s="27">
        <f t="shared" si="6"/>
        <v>0</v>
      </c>
      <c r="J37" s="27">
        <f t="shared" si="6"/>
        <v>0</v>
      </c>
      <c r="K37" s="27">
        <f t="shared" si="6"/>
        <v>0</v>
      </c>
      <c r="L37" s="27">
        <f t="shared" si="6"/>
        <v>0</v>
      </c>
      <c r="M37" s="27">
        <f t="shared" si="6"/>
        <v>0</v>
      </c>
      <c r="N37" s="27">
        <f t="shared" si="6"/>
        <v>0</v>
      </c>
      <c r="O37" s="27">
        <f t="shared" si="6"/>
        <v>0</v>
      </c>
      <c r="P37" s="27">
        <f t="shared" si="6"/>
        <v>0</v>
      </c>
      <c r="Q37" s="27">
        <f t="shared" si="6"/>
        <v>0</v>
      </c>
      <c r="R37" s="27">
        <f t="shared" si="6"/>
        <v>0</v>
      </c>
      <c r="S37" s="27">
        <f t="shared" si="6"/>
        <v>0</v>
      </c>
      <c r="T37" s="27">
        <f t="shared" si="6"/>
        <v>0</v>
      </c>
      <c r="U37" s="27">
        <f t="shared" si="6"/>
        <v>0</v>
      </c>
      <c r="V37" s="27">
        <f t="shared" si="6"/>
        <v>0</v>
      </c>
      <c r="W37" s="27">
        <f t="shared" si="6"/>
        <v>0</v>
      </c>
      <c r="X37" s="27">
        <f t="shared" si="6"/>
        <v>0</v>
      </c>
      <c r="Y37" s="27">
        <f t="shared" si="6"/>
        <v>0</v>
      </c>
      <c r="Z37" s="27">
        <f t="shared" si="6"/>
        <v>0</v>
      </c>
      <c r="AA37" s="27">
        <f t="shared" si="6"/>
        <v>0</v>
      </c>
      <c r="AB37" s="27">
        <f t="shared" si="6"/>
        <v>0</v>
      </c>
      <c r="AC37" s="27">
        <f t="shared" si="6"/>
        <v>0</v>
      </c>
      <c r="AD37" s="27">
        <f t="shared" si="6"/>
        <v>0</v>
      </c>
      <c r="AE37" s="27">
        <f t="shared" si="6"/>
        <v>0</v>
      </c>
    </row>
    <row r="38" spans="1:31" s="1" customFormat="1" ht="12" customHeight="1" x14ac:dyDescent="0.2">
      <c r="A38" s="2"/>
      <c r="B38" s="63" t="s">
        <v>17</v>
      </c>
      <c r="C38" s="56" t="s">
        <v>181</v>
      </c>
      <c r="D38" s="27">
        <f>D39+D41</f>
        <v>0</v>
      </c>
      <c r="E38" s="27">
        <f t="shared" ref="E38:AE38" si="7">E39+E41</f>
        <v>0</v>
      </c>
      <c r="F38" s="27">
        <f t="shared" si="7"/>
        <v>0</v>
      </c>
      <c r="G38" s="27">
        <f t="shared" si="7"/>
        <v>0</v>
      </c>
      <c r="H38" s="27">
        <f t="shared" si="7"/>
        <v>0</v>
      </c>
      <c r="I38" s="27">
        <f t="shared" si="7"/>
        <v>0</v>
      </c>
      <c r="J38" s="27">
        <f t="shared" si="7"/>
        <v>0</v>
      </c>
      <c r="K38" s="27">
        <f t="shared" si="7"/>
        <v>0</v>
      </c>
      <c r="L38" s="27">
        <f t="shared" si="7"/>
        <v>0</v>
      </c>
      <c r="M38" s="27">
        <f t="shared" si="7"/>
        <v>0</v>
      </c>
      <c r="N38" s="27">
        <f t="shared" si="7"/>
        <v>0</v>
      </c>
      <c r="O38" s="27">
        <f t="shared" si="7"/>
        <v>0</v>
      </c>
      <c r="P38" s="27">
        <f t="shared" si="7"/>
        <v>0</v>
      </c>
      <c r="Q38" s="27">
        <f t="shared" si="7"/>
        <v>0</v>
      </c>
      <c r="R38" s="27">
        <f t="shared" si="7"/>
        <v>0</v>
      </c>
      <c r="S38" s="27">
        <f t="shared" si="7"/>
        <v>0</v>
      </c>
      <c r="T38" s="27">
        <f t="shared" si="7"/>
        <v>0</v>
      </c>
      <c r="U38" s="27">
        <f t="shared" si="7"/>
        <v>0</v>
      </c>
      <c r="V38" s="27">
        <f t="shared" si="7"/>
        <v>0</v>
      </c>
      <c r="W38" s="27">
        <f t="shared" si="7"/>
        <v>0</v>
      </c>
      <c r="X38" s="27">
        <f t="shared" si="7"/>
        <v>0</v>
      </c>
      <c r="Y38" s="27">
        <f t="shared" si="7"/>
        <v>0</v>
      </c>
      <c r="Z38" s="27">
        <f t="shared" si="7"/>
        <v>0</v>
      </c>
      <c r="AA38" s="27">
        <f t="shared" si="7"/>
        <v>0</v>
      </c>
      <c r="AB38" s="27">
        <f t="shared" si="7"/>
        <v>0</v>
      </c>
      <c r="AC38" s="27">
        <f t="shared" si="7"/>
        <v>0</v>
      </c>
      <c r="AD38" s="27">
        <f t="shared" si="7"/>
        <v>0</v>
      </c>
      <c r="AE38" s="27">
        <f t="shared" si="7"/>
        <v>0</v>
      </c>
    </row>
    <row r="39" spans="1:31" s="1" customFormat="1" ht="12" customHeight="1" x14ac:dyDescent="0.2">
      <c r="A39" s="2"/>
      <c r="B39" s="63" t="s">
        <v>86</v>
      </c>
      <c r="C39" s="56" t="s">
        <v>180</v>
      </c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</row>
    <row r="40" spans="1:31" s="1" customFormat="1" ht="12" customHeight="1" x14ac:dyDescent="0.2">
      <c r="A40" s="2"/>
      <c r="B40" s="63"/>
      <c r="C40" s="62" t="s">
        <v>178</v>
      </c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</row>
    <row r="41" spans="1:31" s="1" customFormat="1" ht="12" customHeight="1" x14ac:dyDescent="0.2">
      <c r="A41" s="2"/>
      <c r="B41" s="63" t="s">
        <v>84</v>
      </c>
      <c r="C41" s="62" t="s">
        <v>179</v>
      </c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</row>
    <row r="42" spans="1:31" s="1" customFormat="1" ht="12" customHeight="1" x14ac:dyDescent="0.2">
      <c r="A42" s="2"/>
      <c r="B42" s="63"/>
      <c r="C42" s="62" t="s">
        <v>178</v>
      </c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</row>
    <row r="43" spans="1:31" s="1" customFormat="1" ht="12" customHeight="1" x14ac:dyDescent="0.2">
      <c r="A43" s="2"/>
      <c r="B43" s="63" t="s">
        <v>16</v>
      </c>
      <c r="C43" s="62" t="s">
        <v>175</v>
      </c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</row>
    <row r="44" spans="1:31" s="1" customFormat="1" ht="12" customHeight="1" x14ac:dyDescent="0.2">
      <c r="A44" s="2"/>
      <c r="B44" s="63"/>
      <c r="C44" s="62" t="s">
        <v>177</v>
      </c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</row>
    <row r="45" spans="1:31" s="1" customFormat="1" ht="12" customHeight="1" x14ac:dyDescent="0.2">
      <c r="A45" s="2"/>
      <c r="B45" s="63" t="s">
        <v>25</v>
      </c>
      <c r="C45" s="62" t="s">
        <v>176</v>
      </c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</row>
    <row r="46" spans="1:31" s="1" customFormat="1" ht="12" customHeight="1" x14ac:dyDescent="0.2">
      <c r="A46" s="2"/>
      <c r="B46" s="63"/>
      <c r="C46" s="62" t="s">
        <v>172</v>
      </c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</row>
    <row r="47" spans="1:31" s="1" customFormat="1" ht="12" customHeight="1" x14ac:dyDescent="0.2">
      <c r="A47" s="2"/>
      <c r="B47" s="63" t="s">
        <v>33</v>
      </c>
      <c r="C47" s="62" t="s">
        <v>171</v>
      </c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</row>
    <row r="48" spans="1:31" s="1" customFormat="1" ht="12" customHeight="1" x14ac:dyDescent="0.2">
      <c r="A48" s="2"/>
      <c r="B48" s="55" t="s">
        <v>32</v>
      </c>
      <c r="C48" s="61" t="s">
        <v>67</v>
      </c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</row>
    <row r="49" spans="1:31" s="1" customFormat="1" ht="12" customHeight="1" x14ac:dyDescent="0.2">
      <c r="A49" s="2"/>
      <c r="B49" s="59" t="s">
        <v>44</v>
      </c>
      <c r="C49" s="64" t="s">
        <v>43</v>
      </c>
      <c r="D49" s="27">
        <f t="shared" ref="D49:AE49" si="8">SUM(D50,D52,D54,D55)</f>
        <v>0</v>
      </c>
      <c r="E49" s="27">
        <f t="shared" si="8"/>
        <v>0</v>
      </c>
      <c r="F49" s="27">
        <f t="shared" si="8"/>
        <v>0</v>
      </c>
      <c r="G49" s="27">
        <f t="shared" si="8"/>
        <v>0</v>
      </c>
      <c r="H49" s="27">
        <f t="shared" si="8"/>
        <v>0</v>
      </c>
      <c r="I49" s="27">
        <f t="shared" si="8"/>
        <v>0</v>
      </c>
      <c r="J49" s="27">
        <f t="shared" si="8"/>
        <v>0</v>
      </c>
      <c r="K49" s="27">
        <f t="shared" si="8"/>
        <v>0</v>
      </c>
      <c r="L49" s="27">
        <f t="shared" si="8"/>
        <v>0</v>
      </c>
      <c r="M49" s="27">
        <f t="shared" si="8"/>
        <v>0</v>
      </c>
      <c r="N49" s="27">
        <f t="shared" si="8"/>
        <v>0</v>
      </c>
      <c r="O49" s="27">
        <f t="shared" si="8"/>
        <v>0</v>
      </c>
      <c r="P49" s="27">
        <f t="shared" si="8"/>
        <v>0</v>
      </c>
      <c r="Q49" s="27">
        <f t="shared" si="8"/>
        <v>0</v>
      </c>
      <c r="R49" s="27">
        <f t="shared" si="8"/>
        <v>0</v>
      </c>
      <c r="S49" s="27">
        <f t="shared" si="8"/>
        <v>0</v>
      </c>
      <c r="T49" s="27">
        <f t="shared" si="8"/>
        <v>0</v>
      </c>
      <c r="U49" s="27">
        <f t="shared" si="8"/>
        <v>0</v>
      </c>
      <c r="V49" s="27">
        <f t="shared" si="8"/>
        <v>0</v>
      </c>
      <c r="W49" s="27">
        <f t="shared" si="8"/>
        <v>0</v>
      </c>
      <c r="X49" s="27">
        <f t="shared" si="8"/>
        <v>0</v>
      </c>
      <c r="Y49" s="27">
        <f t="shared" si="8"/>
        <v>0</v>
      </c>
      <c r="Z49" s="27">
        <f t="shared" si="8"/>
        <v>0</v>
      </c>
      <c r="AA49" s="27">
        <f t="shared" si="8"/>
        <v>0</v>
      </c>
      <c r="AB49" s="27">
        <f t="shared" si="8"/>
        <v>0</v>
      </c>
      <c r="AC49" s="27">
        <f t="shared" si="8"/>
        <v>0</v>
      </c>
      <c r="AD49" s="27">
        <f t="shared" si="8"/>
        <v>0</v>
      </c>
      <c r="AE49" s="27">
        <f t="shared" si="8"/>
        <v>0</v>
      </c>
    </row>
    <row r="50" spans="1:31" s="1" customFormat="1" ht="12" customHeight="1" x14ac:dyDescent="0.2">
      <c r="A50" s="2"/>
      <c r="B50" s="63" t="s">
        <v>17</v>
      </c>
      <c r="C50" s="62" t="s">
        <v>175</v>
      </c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</row>
    <row r="51" spans="1:31" s="1" customFormat="1" ht="12" customHeight="1" x14ac:dyDescent="0.2">
      <c r="A51" s="2"/>
      <c r="B51" s="63"/>
      <c r="C51" s="62" t="s">
        <v>174</v>
      </c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</row>
    <row r="52" spans="1:31" s="1" customFormat="1" ht="12" customHeight="1" x14ac:dyDescent="0.2">
      <c r="A52" s="2"/>
      <c r="B52" s="63" t="s">
        <v>16</v>
      </c>
      <c r="C52" s="62" t="s">
        <v>173</v>
      </c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</row>
    <row r="53" spans="1:31" s="1" customFormat="1" ht="12" customHeight="1" x14ac:dyDescent="0.2">
      <c r="A53" s="2"/>
      <c r="B53" s="63"/>
      <c r="C53" s="62" t="s">
        <v>172</v>
      </c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</row>
    <row r="54" spans="1:31" s="1" customFormat="1" ht="12" customHeight="1" x14ac:dyDescent="0.2">
      <c r="A54" s="2"/>
      <c r="B54" s="63" t="s">
        <v>25</v>
      </c>
      <c r="C54" s="62" t="s">
        <v>171</v>
      </c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</row>
    <row r="55" spans="1:31" s="1" customFormat="1" ht="12" customHeight="1" x14ac:dyDescent="0.2">
      <c r="A55" s="2"/>
      <c r="B55" s="55" t="s">
        <v>33</v>
      </c>
      <c r="C55" s="61" t="s">
        <v>170</v>
      </c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</row>
    <row r="56" spans="1:31" s="1" customFormat="1" ht="12" customHeight="1" x14ac:dyDescent="0.2">
      <c r="A56" s="2"/>
      <c r="B56" s="53" t="s">
        <v>17</v>
      </c>
      <c r="C56" s="60" t="s">
        <v>169</v>
      </c>
      <c r="D56" s="51">
        <f t="shared" ref="D56:AE56" si="9">SUM(D36,D37,-D49)</f>
        <v>0</v>
      </c>
      <c r="E56" s="51">
        <f t="shared" si="9"/>
        <v>0</v>
      </c>
      <c r="F56" s="51">
        <f t="shared" si="9"/>
        <v>0</v>
      </c>
      <c r="G56" s="51">
        <f t="shared" si="9"/>
        <v>0</v>
      </c>
      <c r="H56" s="51">
        <f t="shared" si="9"/>
        <v>0</v>
      </c>
      <c r="I56" s="51">
        <f t="shared" si="9"/>
        <v>0</v>
      </c>
      <c r="J56" s="51">
        <f t="shared" si="9"/>
        <v>0</v>
      </c>
      <c r="K56" s="51">
        <f t="shared" si="9"/>
        <v>0</v>
      </c>
      <c r="L56" s="51">
        <f t="shared" si="9"/>
        <v>0</v>
      </c>
      <c r="M56" s="51">
        <f t="shared" si="9"/>
        <v>0</v>
      </c>
      <c r="N56" s="51">
        <f t="shared" si="9"/>
        <v>0</v>
      </c>
      <c r="O56" s="51">
        <f t="shared" si="9"/>
        <v>0</v>
      </c>
      <c r="P56" s="51">
        <f t="shared" si="9"/>
        <v>0</v>
      </c>
      <c r="Q56" s="51">
        <f t="shared" si="9"/>
        <v>0</v>
      </c>
      <c r="R56" s="51">
        <f t="shared" si="9"/>
        <v>0</v>
      </c>
      <c r="S56" s="51">
        <f t="shared" si="9"/>
        <v>0</v>
      </c>
      <c r="T56" s="51">
        <f t="shared" si="9"/>
        <v>0</v>
      </c>
      <c r="U56" s="51">
        <f t="shared" si="9"/>
        <v>0</v>
      </c>
      <c r="V56" s="51">
        <f t="shared" si="9"/>
        <v>0</v>
      </c>
      <c r="W56" s="51">
        <f t="shared" si="9"/>
        <v>0</v>
      </c>
      <c r="X56" s="51">
        <f t="shared" si="9"/>
        <v>0</v>
      </c>
      <c r="Y56" s="51">
        <f t="shared" si="9"/>
        <v>0</v>
      </c>
      <c r="Z56" s="51">
        <f t="shared" si="9"/>
        <v>0</v>
      </c>
      <c r="AA56" s="51">
        <f t="shared" si="9"/>
        <v>0</v>
      </c>
      <c r="AB56" s="51">
        <f t="shared" si="9"/>
        <v>0</v>
      </c>
      <c r="AC56" s="51">
        <f t="shared" si="9"/>
        <v>0</v>
      </c>
      <c r="AD56" s="51">
        <f t="shared" si="9"/>
        <v>0</v>
      </c>
      <c r="AE56" s="51">
        <f t="shared" si="9"/>
        <v>0</v>
      </c>
    </row>
    <row r="57" spans="1:31" s="1" customFormat="1" ht="12" customHeight="1" x14ac:dyDescent="0.2">
      <c r="A57" s="2"/>
      <c r="B57" s="59" t="s">
        <v>168</v>
      </c>
      <c r="C57" s="58" t="s">
        <v>167</v>
      </c>
      <c r="D57" s="27">
        <f t="shared" ref="D57:AE57" si="10">D58+D59</f>
        <v>0</v>
      </c>
      <c r="E57" s="27">
        <f t="shared" si="10"/>
        <v>0</v>
      </c>
      <c r="F57" s="27">
        <f t="shared" si="10"/>
        <v>0</v>
      </c>
      <c r="G57" s="27">
        <f t="shared" si="10"/>
        <v>0</v>
      </c>
      <c r="H57" s="27">
        <f t="shared" si="10"/>
        <v>0</v>
      </c>
      <c r="I57" s="27">
        <f t="shared" si="10"/>
        <v>0</v>
      </c>
      <c r="J57" s="27">
        <f t="shared" si="10"/>
        <v>0</v>
      </c>
      <c r="K57" s="27">
        <f t="shared" si="10"/>
        <v>0</v>
      </c>
      <c r="L57" s="27">
        <f t="shared" si="10"/>
        <v>0</v>
      </c>
      <c r="M57" s="27">
        <f t="shared" si="10"/>
        <v>0</v>
      </c>
      <c r="N57" s="27">
        <f t="shared" si="10"/>
        <v>0</v>
      </c>
      <c r="O57" s="27">
        <f t="shared" si="10"/>
        <v>0</v>
      </c>
      <c r="P57" s="27">
        <f t="shared" si="10"/>
        <v>0</v>
      </c>
      <c r="Q57" s="27">
        <f t="shared" si="10"/>
        <v>0</v>
      </c>
      <c r="R57" s="27">
        <f t="shared" si="10"/>
        <v>0</v>
      </c>
      <c r="S57" s="27">
        <f t="shared" si="10"/>
        <v>0</v>
      </c>
      <c r="T57" s="27">
        <f t="shared" si="10"/>
        <v>0</v>
      </c>
      <c r="U57" s="27">
        <f t="shared" si="10"/>
        <v>0</v>
      </c>
      <c r="V57" s="27">
        <f t="shared" si="10"/>
        <v>0</v>
      </c>
      <c r="W57" s="27">
        <f t="shared" si="10"/>
        <v>0</v>
      </c>
      <c r="X57" s="27">
        <f t="shared" si="10"/>
        <v>0</v>
      </c>
      <c r="Y57" s="27">
        <f t="shared" si="10"/>
        <v>0</v>
      </c>
      <c r="Z57" s="27">
        <f t="shared" si="10"/>
        <v>0</v>
      </c>
      <c r="AA57" s="27">
        <f t="shared" si="10"/>
        <v>0</v>
      </c>
      <c r="AB57" s="27">
        <f t="shared" si="10"/>
        <v>0</v>
      </c>
      <c r="AC57" s="27">
        <f t="shared" si="10"/>
        <v>0</v>
      </c>
      <c r="AD57" s="27">
        <f t="shared" si="10"/>
        <v>0</v>
      </c>
      <c r="AE57" s="27">
        <f t="shared" si="10"/>
        <v>0</v>
      </c>
    </row>
    <row r="58" spans="1:31" s="1" customFormat="1" ht="12" customHeight="1" x14ac:dyDescent="0.2">
      <c r="A58" s="2"/>
      <c r="B58" s="57" t="s">
        <v>11</v>
      </c>
      <c r="C58" s="56" t="s">
        <v>166</v>
      </c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</row>
    <row r="59" spans="1:31" s="1" customFormat="1" ht="12" customHeight="1" x14ac:dyDescent="0.2">
      <c r="A59" s="2"/>
      <c r="B59" s="55" t="s">
        <v>9</v>
      </c>
      <c r="C59" s="54" t="s">
        <v>165</v>
      </c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</row>
    <row r="60" spans="1:31" s="1" customFormat="1" ht="12" customHeight="1" x14ac:dyDescent="0.2">
      <c r="A60" s="2"/>
      <c r="B60" s="53" t="s">
        <v>164</v>
      </c>
      <c r="C60" s="52" t="s">
        <v>163</v>
      </c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</row>
    <row r="61" spans="1:31" s="1" customFormat="1" ht="12" customHeight="1" x14ac:dyDescent="0.2">
      <c r="A61" s="2"/>
      <c r="B61" s="53" t="s">
        <v>162</v>
      </c>
      <c r="C61" s="52" t="s">
        <v>161</v>
      </c>
      <c r="D61" s="51">
        <f t="shared" ref="D61:AE61" si="11">D56-D57-D60</f>
        <v>0</v>
      </c>
      <c r="E61" s="51">
        <f t="shared" si="11"/>
        <v>0</v>
      </c>
      <c r="F61" s="51">
        <f t="shared" si="11"/>
        <v>0</v>
      </c>
      <c r="G61" s="51">
        <f t="shared" si="11"/>
        <v>0</v>
      </c>
      <c r="H61" s="51">
        <f t="shared" si="11"/>
        <v>0</v>
      </c>
      <c r="I61" s="51">
        <f t="shared" si="11"/>
        <v>0</v>
      </c>
      <c r="J61" s="51">
        <f t="shared" si="11"/>
        <v>0</v>
      </c>
      <c r="K61" s="51">
        <f t="shared" si="11"/>
        <v>0</v>
      </c>
      <c r="L61" s="51">
        <f t="shared" si="11"/>
        <v>0</v>
      </c>
      <c r="M61" s="51">
        <f t="shared" si="11"/>
        <v>0</v>
      </c>
      <c r="N61" s="51">
        <f t="shared" si="11"/>
        <v>0</v>
      </c>
      <c r="O61" s="51">
        <f t="shared" si="11"/>
        <v>0</v>
      </c>
      <c r="P61" s="51">
        <f t="shared" si="11"/>
        <v>0</v>
      </c>
      <c r="Q61" s="51">
        <f t="shared" si="11"/>
        <v>0</v>
      </c>
      <c r="R61" s="51">
        <f t="shared" si="11"/>
        <v>0</v>
      </c>
      <c r="S61" s="51">
        <f t="shared" si="11"/>
        <v>0</v>
      </c>
      <c r="T61" s="51">
        <f t="shared" si="11"/>
        <v>0</v>
      </c>
      <c r="U61" s="51">
        <f t="shared" si="11"/>
        <v>0</v>
      </c>
      <c r="V61" s="51">
        <f t="shared" si="11"/>
        <v>0</v>
      </c>
      <c r="W61" s="51">
        <f t="shared" si="11"/>
        <v>0</v>
      </c>
      <c r="X61" s="51">
        <f t="shared" si="11"/>
        <v>0</v>
      </c>
      <c r="Y61" s="51">
        <f t="shared" si="11"/>
        <v>0</v>
      </c>
      <c r="Z61" s="51">
        <f t="shared" si="11"/>
        <v>0</v>
      </c>
      <c r="AA61" s="51">
        <f t="shared" si="11"/>
        <v>0</v>
      </c>
      <c r="AB61" s="51">
        <f t="shared" si="11"/>
        <v>0</v>
      </c>
      <c r="AC61" s="51">
        <f t="shared" si="11"/>
        <v>0</v>
      </c>
      <c r="AD61" s="51">
        <f t="shared" si="11"/>
        <v>0</v>
      </c>
      <c r="AE61" s="51">
        <f t="shared" si="11"/>
        <v>0</v>
      </c>
    </row>
    <row r="62" spans="1:31" s="1" customFormat="1" ht="12" customHeight="1" x14ac:dyDescent="0.2">
      <c r="A62" s="2"/>
      <c r="B62" s="50"/>
      <c r="C62" s="49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s="1" customFormat="1" ht="12" customHeight="1" x14ac:dyDescent="0.2">
      <c r="A63" s="2"/>
      <c r="B63" s="50"/>
      <c r="C63" s="49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s="1" customFormat="1" ht="12" customHeight="1" x14ac:dyDescent="0.2">
      <c r="A64" s="2"/>
      <c r="B64" s="3"/>
      <c r="C64" s="49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s="1" customFormat="1" ht="12" customHeight="1" x14ac:dyDescent="0.2">
      <c r="A65" s="2"/>
      <c r="B65" s="16" t="s">
        <v>42</v>
      </c>
      <c r="C65" s="49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s="1" customFormat="1" ht="12" customHeight="1" x14ac:dyDescent="0.2">
      <c r="A66" s="2"/>
      <c r="B66" s="14"/>
      <c r="C66" s="19" t="s">
        <v>12</v>
      </c>
      <c r="D66" s="12">
        <f t="shared" ref="D66:AE66" si="12">D9</f>
        <v>0</v>
      </c>
      <c r="E66" s="12">
        <f t="shared" si="12"/>
        <v>0</v>
      </c>
      <c r="F66" s="12">
        <f t="shared" si="12"/>
        <v>0</v>
      </c>
      <c r="G66" s="12">
        <f t="shared" si="12"/>
        <v>0</v>
      </c>
      <c r="H66" s="12">
        <f t="shared" si="12"/>
        <v>0</v>
      </c>
      <c r="I66" s="12">
        <f t="shared" si="12"/>
        <v>0</v>
      </c>
      <c r="J66" s="12">
        <f t="shared" si="12"/>
        <v>0</v>
      </c>
      <c r="K66" s="12">
        <f t="shared" si="12"/>
        <v>0</v>
      </c>
      <c r="L66" s="12">
        <f t="shared" si="12"/>
        <v>0</v>
      </c>
      <c r="M66" s="12">
        <f t="shared" si="12"/>
        <v>0</v>
      </c>
      <c r="N66" s="12">
        <f t="shared" si="12"/>
        <v>0</v>
      </c>
      <c r="O66" s="12">
        <f t="shared" si="12"/>
        <v>0</v>
      </c>
      <c r="P66" s="12">
        <f t="shared" si="12"/>
        <v>0</v>
      </c>
      <c r="Q66" s="12">
        <f t="shared" si="12"/>
        <v>0</v>
      </c>
      <c r="R66" s="12">
        <f t="shared" si="12"/>
        <v>0</v>
      </c>
      <c r="S66" s="12">
        <f t="shared" si="12"/>
        <v>0</v>
      </c>
      <c r="T66" s="12">
        <f t="shared" si="12"/>
        <v>0</v>
      </c>
      <c r="U66" s="12">
        <f t="shared" si="12"/>
        <v>0</v>
      </c>
      <c r="V66" s="12">
        <f t="shared" si="12"/>
        <v>0</v>
      </c>
      <c r="W66" s="12">
        <f t="shared" si="12"/>
        <v>0</v>
      </c>
      <c r="X66" s="12">
        <f t="shared" si="12"/>
        <v>0</v>
      </c>
      <c r="Y66" s="12">
        <f t="shared" si="12"/>
        <v>0</v>
      </c>
      <c r="Z66" s="12">
        <f t="shared" si="12"/>
        <v>0</v>
      </c>
      <c r="AA66" s="12">
        <f t="shared" si="12"/>
        <v>0</v>
      </c>
      <c r="AB66" s="12">
        <f t="shared" si="12"/>
        <v>0</v>
      </c>
      <c r="AC66" s="12">
        <f t="shared" si="12"/>
        <v>0</v>
      </c>
      <c r="AD66" s="12">
        <f t="shared" si="12"/>
        <v>0</v>
      </c>
      <c r="AE66" s="12">
        <f t="shared" si="12"/>
        <v>0</v>
      </c>
    </row>
    <row r="67" spans="1:31" s="1" customFormat="1" ht="12" customHeight="1" x14ac:dyDescent="0.2">
      <c r="A67" s="2"/>
      <c r="B67" s="29" t="s">
        <v>34</v>
      </c>
      <c r="C67" s="34" t="s">
        <v>160</v>
      </c>
      <c r="D67" s="33">
        <f t="shared" ref="D67:AE67" si="13">D68+D73+D82+D86+D106</f>
        <v>0</v>
      </c>
      <c r="E67" s="33">
        <f t="shared" si="13"/>
        <v>0</v>
      </c>
      <c r="F67" s="33">
        <f t="shared" si="13"/>
        <v>0</v>
      </c>
      <c r="G67" s="33">
        <f t="shared" si="13"/>
        <v>0</v>
      </c>
      <c r="H67" s="33">
        <f t="shared" si="13"/>
        <v>0</v>
      </c>
      <c r="I67" s="33">
        <f t="shared" si="13"/>
        <v>0</v>
      </c>
      <c r="J67" s="33">
        <f t="shared" si="13"/>
        <v>0</v>
      </c>
      <c r="K67" s="33">
        <f t="shared" si="13"/>
        <v>0</v>
      </c>
      <c r="L67" s="33">
        <f t="shared" si="13"/>
        <v>0</v>
      </c>
      <c r="M67" s="33">
        <f t="shared" si="13"/>
        <v>0</v>
      </c>
      <c r="N67" s="33">
        <f t="shared" si="13"/>
        <v>0</v>
      </c>
      <c r="O67" s="33">
        <f t="shared" si="13"/>
        <v>0</v>
      </c>
      <c r="P67" s="33">
        <f t="shared" si="13"/>
        <v>0</v>
      </c>
      <c r="Q67" s="33">
        <f t="shared" si="13"/>
        <v>0</v>
      </c>
      <c r="R67" s="33">
        <f t="shared" si="13"/>
        <v>0</v>
      </c>
      <c r="S67" s="33">
        <f t="shared" si="13"/>
        <v>0</v>
      </c>
      <c r="T67" s="33">
        <f t="shared" si="13"/>
        <v>0</v>
      </c>
      <c r="U67" s="33">
        <f t="shared" si="13"/>
        <v>0</v>
      </c>
      <c r="V67" s="33">
        <f t="shared" si="13"/>
        <v>0</v>
      </c>
      <c r="W67" s="33">
        <f t="shared" si="13"/>
        <v>0</v>
      </c>
      <c r="X67" s="33">
        <f t="shared" si="13"/>
        <v>0</v>
      </c>
      <c r="Y67" s="33">
        <f t="shared" si="13"/>
        <v>0</v>
      </c>
      <c r="Z67" s="33">
        <f t="shared" si="13"/>
        <v>0</v>
      </c>
      <c r="AA67" s="33">
        <f t="shared" si="13"/>
        <v>0</v>
      </c>
      <c r="AB67" s="33">
        <f t="shared" si="13"/>
        <v>0</v>
      </c>
      <c r="AC67" s="33">
        <f t="shared" si="13"/>
        <v>0</v>
      </c>
      <c r="AD67" s="33">
        <f t="shared" si="13"/>
        <v>0</v>
      </c>
      <c r="AE67" s="33">
        <f t="shared" si="13"/>
        <v>0</v>
      </c>
    </row>
    <row r="68" spans="1:31" s="1" customFormat="1" ht="12" customHeight="1" x14ac:dyDescent="0.2">
      <c r="A68" s="2"/>
      <c r="B68" s="29" t="s">
        <v>17</v>
      </c>
      <c r="C68" s="48" t="s">
        <v>41</v>
      </c>
      <c r="D68" s="27">
        <f t="shared" ref="D68:AE68" si="14">SUM(D69:D72)</f>
        <v>0</v>
      </c>
      <c r="E68" s="27">
        <f t="shared" si="14"/>
        <v>0</v>
      </c>
      <c r="F68" s="27">
        <f t="shared" si="14"/>
        <v>0</v>
      </c>
      <c r="G68" s="27">
        <f t="shared" si="14"/>
        <v>0</v>
      </c>
      <c r="H68" s="27">
        <f t="shared" si="14"/>
        <v>0</v>
      </c>
      <c r="I68" s="27">
        <f t="shared" si="14"/>
        <v>0</v>
      </c>
      <c r="J68" s="27">
        <f t="shared" si="14"/>
        <v>0</v>
      </c>
      <c r="K68" s="27">
        <f t="shared" si="14"/>
        <v>0</v>
      </c>
      <c r="L68" s="27">
        <f t="shared" si="14"/>
        <v>0</v>
      </c>
      <c r="M68" s="27">
        <f t="shared" si="14"/>
        <v>0</v>
      </c>
      <c r="N68" s="27">
        <f t="shared" si="14"/>
        <v>0</v>
      </c>
      <c r="O68" s="27">
        <f t="shared" si="14"/>
        <v>0</v>
      </c>
      <c r="P68" s="27">
        <f t="shared" si="14"/>
        <v>0</v>
      </c>
      <c r="Q68" s="27">
        <f t="shared" si="14"/>
        <v>0</v>
      </c>
      <c r="R68" s="27">
        <f t="shared" si="14"/>
        <v>0</v>
      </c>
      <c r="S68" s="27">
        <f t="shared" si="14"/>
        <v>0</v>
      </c>
      <c r="T68" s="27">
        <f t="shared" si="14"/>
        <v>0</v>
      </c>
      <c r="U68" s="27">
        <f t="shared" si="14"/>
        <v>0</v>
      </c>
      <c r="V68" s="27">
        <f t="shared" si="14"/>
        <v>0</v>
      </c>
      <c r="W68" s="27">
        <f t="shared" si="14"/>
        <v>0</v>
      </c>
      <c r="X68" s="27">
        <f t="shared" si="14"/>
        <v>0</v>
      </c>
      <c r="Y68" s="27">
        <f t="shared" si="14"/>
        <v>0</v>
      </c>
      <c r="Z68" s="27">
        <f t="shared" si="14"/>
        <v>0</v>
      </c>
      <c r="AA68" s="27">
        <f t="shared" si="14"/>
        <v>0</v>
      </c>
      <c r="AB68" s="27">
        <f t="shared" si="14"/>
        <v>0</v>
      </c>
      <c r="AC68" s="27">
        <f t="shared" si="14"/>
        <v>0</v>
      </c>
      <c r="AD68" s="27">
        <f t="shared" si="14"/>
        <v>0</v>
      </c>
      <c r="AE68" s="27">
        <f t="shared" si="14"/>
        <v>0</v>
      </c>
    </row>
    <row r="69" spans="1:31" s="1" customFormat="1" ht="12" customHeight="1" x14ac:dyDescent="0.2">
      <c r="A69" s="2"/>
      <c r="B69" s="25" t="s">
        <v>11</v>
      </c>
      <c r="C69" s="24" t="s">
        <v>159</v>
      </c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</row>
    <row r="70" spans="1:31" s="1" customFormat="1" ht="12" customHeight="1" x14ac:dyDescent="0.2">
      <c r="A70" s="2"/>
      <c r="B70" s="25" t="s">
        <v>9</v>
      </c>
      <c r="C70" s="24" t="s">
        <v>158</v>
      </c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</row>
    <row r="71" spans="1:31" s="1" customFormat="1" ht="12" customHeight="1" x14ac:dyDescent="0.2">
      <c r="A71" s="2"/>
      <c r="B71" s="25" t="s">
        <v>7</v>
      </c>
      <c r="C71" s="24" t="s">
        <v>157</v>
      </c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</row>
    <row r="72" spans="1:31" s="1" customFormat="1" ht="12" customHeight="1" x14ac:dyDescent="0.2">
      <c r="A72" s="2"/>
      <c r="B72" s="25" t="s">
        <v>5</v>
      </c>
      <c r="C72" s="24" t="s">
        <v>156</v>
      </c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</row>
    <row r="73" spans="1:31" s="1" customFormat="1" ht="12" customHeight="1" x14ac:dyDescent="0.2">
      <c r="A73" s="2"/>
      <c r="B73" s="29" t="s">
        <v>16</v>
      </c>
      <c r="C73" s="34" t="s">
        <v>155</v>
      </c>
      <c r="D73" s="27">
        <f>D74+D80+D81</f>
        <v>0</v>
      </c>
      <c r="E73" s="27">
        <f t="shared" ref="E73:AE73" si="15">E74+E80+E81</f>
        <v>0</v>
      </c>
      <c r="F73" s="27">
        <f t="shared" si="15"/>
        <v>0</v>
      </c>
      <c r="G73" s="27">
        <f t="shared" si="15"/>
        <v>0</v>
      </c>
      <c r="H73" s="27">
        <f t="shared" si="15"/>
        <v>0</v>
      </c>
      <c r="I73" s="27">
        <f t="shared" si="15"/>
        <v>0</v>
      </c>
      <c r="J73" s="27">
        <f t="shared" si="15"/>
        <v>0</v>
      </c>
      <c r="K73" s="27">
        <f t="shared" si="15"/>
        <v>0</v>
      </c>
      <c r="L73" s="27">
        <f t="shared" si="15"/>
        <v>0</v>
      </c>
      <c r="M73" s="27">
        <f t="shared" si="15"/>
        <v>0</v>
      </c>
      <c r="N73" s="27">
        <f t="shared" si="15"/>
        <v>0</v>
      </c>
      <c r="O73" s="27">
        <f t="shared" si="15"/>
        <v>0</v>
      </c>
      <c r="P73" s="27">
        <f t="shared" si="15"/>
        <v>0</v>
      </c>
      <c r="Q73" s="27">
        <f t="shared" si="15"/>
        <v>0</v>
      </c>
      <c r="R73" s="27">
        <f t="shared" si="15"/>
        <v>0</v>
      </c>
      <c r="S73" s="27">
        <f t="shared" si="15"/>
        <v>0</v>
      </c>
      <c r="T73" s="27">
        <f t="shared" si="15"/>
        <v>0</v>
      </c>
      <c r="U73" s="27">
        <f t="shared" si="15"/>
        <v>0</v>
      </c>
      <c r="V73" s="27">
        <f t="shared" si="15"/>
        <v>0</v>
      </c>
      <c r="W73" s="27">
        <f t="shared" si="15"/>
        <v>0</v>
      </c>
      <c r="X73" s="27">
        <f t="shared" si="15"/>
        <v>0</v>
      </c>
      <c r="Y73" s="27">
        <f t="shared" si="15"/>
        <v>0</v>
      </c>
      <c r="Z73" s="27">
        <f t="shared" si="15"/>
        <v>0</v>
      </c>
      <c r="AA73" s="27">
        <f t="shared" si="15"/>
        <v>0</v>
      </c>
      <c r="AB73" s="27">
        <f t="shared" si="15"/>
        <v>0</v>
      </c>
      <c r="AC73" s="27">
        <f t="shared" si="15"/>
        <v>0</v>
      </c>
      <c r="AD73" s="27">
        <f t="shared" si="15"/>
        <v>0</v>
      </c>
      <c r="AE73" s="27">
        <f t="shared" si="15"/>
        <v>0</v>
      </c>
    </row>
    <row r="74" spans="1:31" s="1" customFormat="1" ht="12" customHeight="1" x14ac:dyDescent="0.2">
      <c r="A74" s="2"/>
      <c r="B74" s="25" t="s">
        <v>11</v>
      </c>
      <c r="C74" s="36" t="s">
        <v>154</v>
      </c>
      <c r="D74" s="26">
        <f>SUM(D75:D79)</f>
        <v>0</v>
      </c>
      <c r="E74" s="26">
        <f t="shared" ref="E74:AE74" si="16">SUM(E75:E79)</f>
        <v>0</v>
      </c>
      <c r="F74" s="26">
        <f t="shared" si="16"/>
        <v>0</v>
      </c>
      <c r="G74" s="26">
        <f t="shared" si="16"/>
        <v>0</v>
      </c>
      <c r="H74" s="26">
        <f t="shared" si="16"/>
        <v>0</v>
      </c>
      <c r="I74" s="26">
        <f t="shared" si="16"/>
        <v>0</v>
      </c>
      <c r="J74" s="26">
        <f t="shared" si="16"/>
        <v>0</v>
      </c>
      <c r="K74" s="26">
        <f t="shared" si="16"/>
        <v>0</v>
      </c>
      <c r="L74" s="26">
        <f t="shared" si="16"/>
        <v>0</v>
      </c>
      <c r="M74" s="26">
        <f t="shared" si="16"/>
        <v>0</v>
      </c>
      <c r="N74" s="26">
        <f t="shared" si="16"/>
        <v>0</v>
      </c>
      <c r="O74" s="26">
        <f t="shared" si="16"/>
        <v>0</v>
      </c>
      <c r="P74" s="26">
        <f t="shared" si="16"/>
        <v>0</v>
      </c>
      <c r="Q74" s="26">
        <f t="shared" si="16"/>
        <v>0</v>
      </c>
      <c r="R74" s="26">
        <f t="shared" si="16"/>
        <v>0</v>
      </c>
      <c r="S74" s="26">
        <f t="shared" si="16"/>
        <v>0</v>
      </c>
      <c r="T74" s="26">
        <f t="shared" si="16"/>
        <v>0</v>
      </c>
      <c r="U74" s="26">
        <f t="shared" si="16"/>
        <v>0</v>
      </c>
      <c r="V74" s="26">
        <f t="shared" si="16"/>
        <v>0</v>
      </c>
      <c r="W74" s="26">
        <f t="shared" si="16"/>
        <v>0</v>
      </c>
      <c r="X74" s="26">
        <f t="shared" si="16"/>
        <v>0</v>
      </c>
      <c r="Y74" s="26">
        <f t="shared" si="16"/>
        <v>0</v>
      </c>
      <c r="Z74" s="26">
        <f t="shared" si="16"/>
        <v>0</v>
      </c>
      <c r="AA74" s="26">
        <f t="shared" si="16"/>
        <v>0</v>
      </c>
      <c r="AB74" s="26">
        <f t="shared" si="16"/>
        <v>0</v>
      </c>
      <c r="AC74" s="26">
        <f t="shared" si="16"/>
        <v>0</v>
      </c>
      <c r="AD74" s="26">
        <f t="shared" si="16"/>
        <v>0</v>
      </c>
      <c r="AE74" s="26">
        <f t="shared" si="16"/>
        <v>0</v>
      </c>
    </row>
    <row r="75" spans="1:31" s="1" customFormat="1" ht="12" customHeight="1" x14ac:dyDescent="0.2">
      <c r="A75" s="2"/>
      <c r="B75" s="46" t="s">
        <v>86</v>
      </c>
      <c r="C75" s="45" t="s">
        <v>153</v>
      </c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</row>
    <row r="76" spans="1:31" s="1" customFormat="1" ht="12" customHeight="1" x14ac:dyDescent="0.2">
      <c r="A76" s="2"/>
      <c r="B76" s="46" t="s">
        <v>84</v>
      </c>
      <c r="C76" s="38" t="s">
        <v>152</v>
      </c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</row>
    <row r="77" spans="1:31" s="1" customFormat="1" ht="12" customHeight="1" x14ac:dyDescent="0.2">
      <c r="A77" s="2"/>
      <c r="B77" s="25" t="s">
        <v>82</v>
      </c>
      <c r="C77" s="36" t="s">
        <v>40</v>
      </c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</row>
    <row r="78" spans="1:31" s="1" customFormat="1" ht="12" customHeight="1" x14ac:dyDescent="0.2">
      <c r="A78" s="2"/>
      <c r="B78" s="25" t="s">
        <v>80</v>
      </c>
      <c r="C78" s="36" t="s">
        <v>39</v>
      </c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</row>
    <row r="79" spans="1:31" s="1" customFormat="1" ht="12" customHeight="1" x14ac:dyDescent="0.2">
      <c r="A79" s="2"/>
      <c r="B79" s="25" t="s">
        <v>76</v>
      </c>
      <c r="C79" s="36" t="s">
        <v>151</v>
      </c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</row>
    <row r="80" spans="1:31" s="1" customFormat="1" ht="12" customHeight="1" x14ac:dyDescent="0.2">
      <c r="A80" s="2"/>
      <c r="B80" s="25" t="s">
        <v>9</v>
      </c>
      <c r="C80" s="36" t="s">
        <v>150</v>
      </c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</row>
    <row r="81" spans="1:31" s="1" customFormat="1" ht="12" customHeight="1" x14ac:dyDescent="0.2">
      <c r="A81" s="2"/>
      <c r="B81" s="25" t="s">
        <v>7</v>
      </c>
      <c r="C81" s="36" t="s">
        <v>149</v>
      </c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</row>
    <row r="82" spans="1:31" s="1" customFormat="1" ht="12" customHeight="1" x14ac:dyDescent="0.2">
      <c r="A82" s="2"/>
      <c r="B82" s="29" t="s">
        <v>25</v>
      </c>
      <c r="C82" s="28" t="s">
        <v>38</v>
      </c>
      <c r="D82" s="27">
        <f t="shared" ref="D82:AE82" si="17">SUM(D83:D85)</f>
        <v>0</v>
      </c>
      <c r="E82" s="27">
        <f t="shared" si="17"/>
        <v>0</v>
      </c>
      <c r="F82" s="27">
        <f t="shared" si="17"/>
        <v>0</v>
      </c>
      <c r="G82" s="27">
        <f t="shared" si="17"/>
        <v>0</v>
      </c>
      <c r="H82" s="27">
        <f t="shared" si="17"/>
        <v>0</v>
      </c>
      <c r="I82" s="27">
        <f t="shared" si="17"/>
        <v>0</v>
      </c>
      <c r="J82" s="27">
        <f t="shared" si="17"/>
        <v>0</v>
      </c>
      <c r="K82" s="27">
        <f t="shared" si="17"/>
        <v>0</v>
      </c>
      <c r="L82" s="27">
        <f t="shared" si="17"/>
        <v>0</v>
      </c>
      <c r="M82" s="27">
        <f t="shared" si="17"/>
        <v>0</v>
      </c>
      <c r="N82" s="27">
        <f t="shared" si="17"/>
        <v>0</v>
      </c>
      <c r="O82" s="27">
        <f t="shared" si="17"/>
        <v>0</v>
      </c>
      <c r="P82" s="27">
        <f t="shared" si="17"/>
        <v>0</v>
      </c>
      <c r="Q82" s="27">
        <f t="shared" si="17"/>
        <v>0</v>
      </c>
      <c r="R82" s="27">
        <f t="shared" si="17"/>
        <v>0</v>
      </c>
      <c r="S82" s="27">
        <f t="shared" si="17"/>
        <v>0</v>
      </c>
      <c r="T82" s="27">
        <f t="shared" si="17"/>
        <v>0</v>
      </c>
      <c r="U82" s="27">
        <f t="shared" si="17"/>
        <v>0</v>
      </c>
      <c r="V82" s="27">
        <f t="shared" si="17"/>
        <v>0</v>
      </c>
      <c r="W82" s="27">
        <f t="shared" si="17"/>
        <v>0</v>
      </c>
      <c r="X82" s="27">
        <f t="shared" si="17"/>
        <v>0</v>
      </c>
      <c r="Y82" s="27">
        <f t="shared" si="17"/>
        <v>0</v>
      </c>
      <c r="Z82" s="27">
        <f t="shared" si="17"/>
        <v>0</v>
      </c>
      <c r="AA82" s="27">
        <f t="shared" si="17"/>
        <v>0</v>
      </c>
      <c r="AB82" s="27">
        <f t="shared" si="17"/>
        <v>0</v>
      </c>
      <c r="AC82" s="27">
        <f t="shared" si="17"/>
        <v>0</v>
      </c>
      <c r="AD82" s="27">
        <f t="shared" si="17"/>
        <v>0</v>
      </c>
      <c r="AE82" s="27">
        <f t="shared" si="17"/>
        <v>0</v>
      </c>
    </row>
    <row r="83" spans="1:31" s="1" customFormat="1" ht="12" customHeight="1" x14ac:dyDescent="0.2">
      <c r="A83" s="2"/>
      <c r="B83" s="25" t="s">
        <v>11</v>
      </c>
      <c r="C83" s="24" t="s">
        <v>148</v>
      </c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</row>
    <row r="84" spans="1:31" s="1" customFormat="1" ht="24" x14ac:dyDescent="0.2">
      <c r="A84" s="2"/>
      <c r="B84" s="25" t="s">
        <v>9</v>
      </c>
      <c r="C84" s="30" t="s">
        <v>147</v>
      </c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</row>
    <row r="85" spans="1:31" s="1" customFormat="1" ht="12" customHeight="1" x14ac:dyDescent="0.2">
      <c r="A85" s="2"/>
      <c r="B85" s="25" t="s">
        <v>7</v>
      </c>
      <c r="C85" s="24" t="s">
        <v>146</v>
      </c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</row>
    <row r="86" spans="1:31" s="1" customFormat="1" ht="12" customHeight="1" x14ac:dyDescent="0.2">
      <c r="A86" s="2"/>
      <c r="B86" s="29" t="s">
        <v>33</v>
      </c>
      <c r="C86" s="28" t="s">
        <v>145</v>
      </c>
      <c r="D86" s="27">
        <f t="shared" ref="D86:AE86" si="18">D87+D88+D89+D105</f>
        <v>0</v>
      </c>
      <c r="E86" s="27">
        <f t="shared" si="18"/>
        <v>0</v>
      </c>
      <c r="F86" s="27">
        <f t="shared" si="18"/>
        <v>0</v>
      </c>
      <c r="G86" s="27">
        <f t="shared" si="18"/>
        <v>0</v>
      </c>
      <c r="H86" s="27">
        <f t="shared" si="18"/>
        <v>0</v>
      </c>
      <c r="I86" s="27">
        <f t="shared" si="18"/>
        <v>0</v>
      </c>
      <c r="J86" s="27">
        <f t="shared" si="18"/>
        <v>0</v>
      </c>
      <c r="K86" s="27">
        <f t="shared" si="18"/>
        <v>0</v>
      </c>
      <c r="L86" s="27">
        <f t="shared" si="18"/>
        <v>0</v>
      </c>
      <c r="M86" s="27">
        <f t="shared" si="18"/>
        <v>0</v>
      </c>
      <c r="N86" s="27">
        <f t="shared" si="18"/>
        <v>0</v>
      </c>
      <c r="O86" s="27">
        <f t="shared" si="18"/>
        <v>0</v>
      </c>
      <c r="P86" s="27">
        <f t="shared" si="18"/>
        <v>0</v>
      </c>
      <c r="Q86" s="27">
        <f t="shared" si="18"/>
        <v>0</v>
      </c>
      <c r="R86" s="27">
        <f t="shared" si="18"/>
        <v>0</v>
      </c>
      <c r="S86" s="27">
        <f t="shared" si="18"/>
        <v>0</v>
      </c>
      <c r="T86" s="27">
        <f t="shared" si="18"/>
        <v>0</v>
      </c>
      <c r="U86" s="27">
        <f t="shared" si="18"/>
        <v>0</v>
      </c>
      <c r="V86" s="27">
        <f t="shared" si="18"/>
        <v>0</v>
      </c>
      <c r="W86" s="27">
        <f t="shared" si="18"/>
        <v>0</v>
      </c>
      <c r="X86" s="27">
        <f t="shared" si="18"/>
        <v>0</v>
      </c>
      <c r="Y86" s="27">
        <f t="shared" si="18"/>
        <v>0</v>
      </c>
      <c r="Z86" s="27">
        <f t="shared" si="18"/>
        <v>0</v>
      </c>
      <c r="AA86" s="27">
        <f t="shared" si="18"/>
        <v>0</v>
      </c>
      <c r="AB86" s="27">
        <f t="shared" si="18"/>
        <v>0</v>
      </c>
      <c r="AC86" s="27">
        <f t="shared" si="18"/>
        <v>0</v>
      </c>
      <c r="AD86" s="27">
        <f t="shared" si="18"/>
        <v>0</v>
      </c>
      <c r="AE86" s="27">
        <f t="shared" si="18"/>
        <v>0</v>
      </c>
    </row>
    <row r="87" spans="1:31" s="1" customFormat="1" ht="12" customHeight="1" x14ac:dyDescent="0.2">
      <c r="A87" s="2"/>
      <c r="B87" s="25" t="s">
        <v>11</v>
      </c>
      <c r="C87" s="24" t="s">
        <v>144</v>
      </c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</row>
    <row r="88" spans="1:31" s="1" customFormat="1" ht="12" customHeight="1" x14ac:dyDescent="0.2">
      <c r="A88" s="2"/>
      <c r="B88" s="25" t="s">
        <v>9</v>
      </c>
      <c r="C88" s="24" t="s">
        <v>41</v>
      </c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</row>
    <row r="89" spans="1:31" s="1" customFormat="1" ht="12" customHeight="1" x14ac:dyDescent="0.2">
      <c r="A89" s="2"/>
      <c r="B89" s="25" t="s">
        <v>7</v>
      </c>
      <c r="C89" s="24" t="s">
        <v>143</v>
      </c>
      <c r="D89" s="26">
        <f t="shared" ref="D89:AE89" si="19">SUM(D90,D95,D100)</f>
        <v>0</v>
      </c>
      <c r="E89" s="26">
        <f t="shared" si="19"/>
        <v>0</v>
      </c>
      <c r="F89" s="26">
        <f t="shared" si="19"/>
        <v>0</v>
      </c>
      <c r="G89" s="26">
        <f t="shared" si="19"/>
        <v>0</v>
      </c>
      <c r="H89" s="26">
        <f t="shared" si="19"/>
        <v>0</v>
      </c>
      <c r="I89" s="26">
        <f t="shared" si="19"/>
        <v>0</v>
      </c>
      <c r="J89" s="26">
        <f t="shared" si="19"/>
        <v>0</v>
      </c>
      <c r="K89" s="26">
        <f t="shared" si="19"/>
        <v>0</v>
      </c>
      <c r="L89" s="26">
        <f t="shared" si="19"/>
        <v>0</v>
      </c>
      <c r="M89" s="26">
        <f t="shared" si="19"/>
        <v>0</v>
      </c>
      <c r="N89" s="26">
        <f t="shared" si="19"/>
        <v>0</v>
      </c>
      <c r="O89" s="26">
        <f t="shared" si="19"/>
        <v>0</v>
      </c>
      <c r="P89" s="26">
        <f t="shared" si="19"/>
        <v>0</v>
      </c>
      <c r="Q89" s="26">
        <f t="shared" si="19"/>
        <v>0</v>
      </c>
      <c r="R89" s="26">
        <f t="shared" si="19"/>
        <v>0</v>
      </c>
      <c r="S89" s="26">
        <f t="shared" si="19"/>
        <v>0</v>
      </c>
      <c r="T89" s="26">
        <f t="shared" si="19"/>
        <v>0</v>
      </c>
      <c r="U89" s="26">
        <f t="shared" si="19"/>
        <v>0</v>
      </c>
      <c r="V89" s="26">
        <f t="shared" si="19"/>
        <v>0</v>
      </c>
      <c r="W89" s="26">
        <f t="shared" si="19"/>
        <v>0</v>
      </c>
      <c r="X89" s="26">
        <f t="shared" si="19"/>
        <v>0</v>
      </c>
      <c r="Y89" s="26">
        <f t="shared" si="19"/>
        <v>0</v>
      </c>
      <c r="Z89" s="26">
        <f t="shared" si="19"/>
        <v>0</v>
      </c>
      <c r="AA89" s="26">
        <f t="shared" si="19"/>
        <v>0</v>
      </c>
      <c r="AB89" s="26">
        <f t="shared" si="19"/>
        <v>0</v>
      </c>
      <c r="AC89" s="26">
        <f t="shared" si="19"/>
        <v>0</v>
      </c>
      <c r="AD89" s="26">
        <f t="shared" si="19"/>
        <v>0</v>
      </c>
      <c r="AE89" s="26">
        <f t="shared" si="19"/>
        <v>0</v>
      </c>
    </row>
    <row r="90" spans="1:31" s="1" customFormat="1" ht="12" customHeight="1" x14ac:dyDescent="0.2">
      <c r="A90" s="2"/>
      <c r="B90" s="25" t="s">
        <v>86</v>
      </c>
      <c r="C90" s="24" t="s">
        <v>123</v>
      </c>
      <c r="D90" s="26">
        <f t="shared" ref="D90:AE90" si="20">SUM(D91:D94)</f>
        <v>0</v>
      </c>
      <c r="E90" s="26">
        <f t="shared" si="20"/>
        <v>0</v>
      </c>
      <c r="F90" s="26">
        <f t="shared" si="20"/>
        <v>0</v>
      </c>
      <c r="G90" s="26">
        <f t="shared" si="20"/>
        <v>0</v>
      </c>
      <c r="H90" s="26">
        <f t="shared" si="20"/>
        <v>0</v>
      </c>
      <c r="I90" s="26">
        <f t="shared" si="20"/>
        <v>0</v>
      </c>
      <c r="J90" s="26">
        <f t="shared" si="20"/>
        <v>0</v>
      </c>
      <c r="K90" s="26">
        <f t="shared" si="20"/>
        <v>0</v>
      </c>
      <c r="L90" s="26">
        <f t="shared" si="20"/>
        <v>0</v>
      </c>
      <c r="M90" s="26">
        <f t="shared" si="20"/>
        <v>0</v>
      </c>
      <c r="N90" s="26">
        <f t="shared" si="20"/>
        <v>0</v>
      </c>
      <c r="O90" s="26">
        <f t="shared" si="20"/>
        <v>0</v>
      </c>
      <c r="P90" s="26">
        <f t="shared" si="20"/>
        <v>0</v>
      </c>
      <c r="Q90" s="26">
        <f t="shared" si="20"/>
        <v>0</v>
      </c>
      <c r="R90" s="26">
        <f t="shared" si="20"/>
        <v>0</v>
      </c>
      <c r="S90" s="26">
        <f t="shared" si="20"/>
        <v>0</v>
      </c>
      <c r="T90" s="26">
        <f t="shared" si="20"/>
        <v>0</v>
      </c>
      <c r="U90" s="26">
        <f t="shared" si="20"/>
        <v>0</v>
      </c>
      <c r="V90" s="26">
        <f t="shared" si="20"/>
        <v>0</v>
      </c>
      <c r="W90" s="26">
        <f t="shared" si="20"/>
        <v>0</v>
      </c>
      <c r="X90" s="26">
        <f t="shared" si="20"/>
        <v>0</v>
      </c>
      <c r="Y90" s="26">
        <f t="shared" si="20"/>
        <v>0</v>
      </c>
      <c r="Z90" s="26">
        <f t="shared" si="20"/>
        <v>0</v>
      </c>
      <c r="AA90" s="26">
        <f t="shared" si="20"/>
        <v>0</v>
      </c>
      <c r="AB90" s="26">
        <f t="shared" si="20"/>
        <v>0</v>
      </c>
      <c r="AC90" s="26">
        <f t="shared" si="20"/>
        <v>0</v>
      </c>
      <c r="AD90" s="26">
        <f t="shared" si="20"/>
        <v>0</v>
      </c>
      <c r="AE90" s="26">
        <f t="shared" si="20"/>
        <v>0</v>
      </c>
    </row>
    <row r="91" spans="1:31" s="1" customFormat="1" ht="12" customHeight="1" x14ac:dyDescent="0.2">
      <c r="A91" s="2"/>
      <c r="B91" s="25"/>
      <c r="C91" s="24" t="s">
        <v>121</v>
      </c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</row>
    <row r="92" spans="1:31" s="1" customFormat="1" ht="12" customHeight="1" x14ac:dyDescent="0.2">
      <c r="A92" s="2"/>
      <c r="B92" s="25"/>
      <c r="C92" s="24" t="s">
        <v>120</v>
      </c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</row>
    <row r="93" spans="1:31" s="1" customFormat="1" ht="12" customHeight="1" x14ac:dyDescent="0.2">
      <c r="A93" s="2"/>
      <c r="B93" s="25"/>
      <c r="C93" s="24" t="s">
        <v>119</v>
      </c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</row>
    <row r="94" spans="1:31" s="1" customFormat="1" ht="12" customHeight="1" x14ac:dyDescent="0.2">
      <c r="A94" s="2"/>
      <c r="B94" s="25"/>
      <c r="C94" s="24" t="s">
        <v>141</v>
      </c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</row>
    <row r="95" spans="1:31" s="1" customFormat="1" ht="24" x14ac:dyDescent="0.2">
      <c r="A95" s="2"/>
      <c r="B95" s="25" t="s">
        <v>84</v>
      </c>
      <c r="C95" s="30" t="s">
        <v>142</v>
      </c>
      <c r="D95" s="26">
        <f t="shared" ref="D95:AE95" si="21">SUM(D96:D99)</f>
        <v>0</v>
      </c>
      <c r="E95" s="26">
        <f t="shared" si="21"/>
        <v>0</v>
      </c>
      <c r="F95" s="26">
        <f t="shared" si="21"/>
        <v>0</v>
      </c>
      <c r="G95" s="26">
        <f t="shared" si="21"/>
        <v>0</v>
      </c>
      <c r="H95" s="26">
        <f t="shared" si="21"/>
        <v>0</v>
      </c>
      <c r="I95" s="26">
        <f t="shared" si="21"/>
        <v>0</v>
      </c>
      <c r="J95" s="26">
        <f t="shared" si="21"/>
        <v>0</v>
      </c>
      <c r="K95" s="26">
        <f t="shared" si="21"/>
        <v>0</v>
      </c>
      <c r="L95" s="26">
        <f t="shared" si="21"/>
        <v>0</v>
      </c>
      <c r="M95" s="26">
        <f t="shared" si="21"/>
        <v>0</v>
      </c>
      <c r="N95" s="26">
        <f t="shared" si="21"/>
        <v>0</v>
      </c>
      <c r="O95" s="26">
        <f t="shared" si="21"/>
        <v>0</v>
      </c>
      <c r="P95" s="26">
        <f t="shared" si="21"/>
        <v>0</v>
      </c>
      <c r="Q95" s="26">
        <f t="shared" si="21"/>
        <v>0</v>
      </c>
      <c r="R95" s="26">
        <f t="shared" si="21"/>
        <v>0</v>
      </c>
      <c r="S95" s="26">
        <f t="shared" si="21"/>
        <v>0</v>
      </c>
      <c r="T95" s="26">
        <f t="shared" si="21"/>
        <v>0</v>
      </c>
      <c r="U95" s="26">
        <f t="shared" si="21"/>
        <v>0</v>
      </c>
      <c r="V95" s="26">
        <f t="shared" si="21"/>
        <v>0</v>
      </c>
      <c r="W95" s="26">
        <f t="shared" si="21"/>
        <v>0</v>
      </c>
      <c r="X95" s="26">
        <f t="shared" si="21"/>
        <v>0</v>
      </c>
      <c r="Y95" s="26">
        <f t="shared" si="21"/>
        <v>0</v>
      </c>
      <c r="Z95" s="26">
        <f t="shared" si="21"/>
        <v>0</v>
      </c>
      <c r="AA95" s="26">
        <f t="shared" si="21"/>
        <v>0</v>
      </c>
      <c r="AB95" s="26">
        <f t="shared" si="21"/>
        <v>0</v>
      </c>
      <c r="AC95" s="26">
        <f t="shared" si="21"/>
        <v>0</v>
      </c>
      <c r="AD95" s="26">
        <f t="shared" si="21"/>
        <v>0</v>
      </c>
      <c r="AE95" s="26">
        <f t="shared" si="21"/>
        <v>0</v>
      </c>
    </row>
    <row r="96" spans="1:31" s="1" customFormat="1" ht="12" customHeight="1" x14ac:dyDescent="0.2">
      <c r="A96" s="2"/>
      <c r="B96" s="25"/>
      <c r="C96" s="31" t="s">
        <v>121</v>
      </c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</row>
    <row r="97" spans="1:31" s="1" customFormat="1" ht="12" customHeight="1" x14ac:dyDescent="0.2">
      <c r="A97" s="2"/>
      <c r="B97" s="25"/>
      <c r="C97" s="31" t="s">
        <v>120</v>
      </c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</row>
    <row r="98" spans="1:31" s="1" customFormat="1" ht="12" customHeight="1" x14ac:dyDescent="0.2">
      <c r="A98" s="2"/>
      <c r="B98" s="25"/>
      <c r="C98" s="31" t="s">
        <v>119</v>
      </c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</row>
    <row r="99" spans="1:31" s="1" customFormat="1" ht="12" customHeight="1" x14ac:dyDescent="0.2">
      <c r="A99" s="2"/>
      <c r="B99" s="25"/>
      <c r="C99" s="31" t="s">
        <v>141</v>
      </c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</row>
    <row r="100" spans="1:31" s="1" customFormat="1" ht="12" customHeight="1" x14ac:dyDescent="0.2">
      <c r="A100" s="2"/>
      <c r="B100" s="25" t="s">
        <v>82</v>
      </c>
      <c r="C100" s="31" t="s">
        <v>122</v>
      </c>
      <c r="D100" s="26">
        <f t="shared" ref="D100:AE100" si="22">SUM(D101:D104)</f>
        <v>0</v>
      </c>
      <c r="E100" s="26">
        <f t="shared" si="22"/>
        <v>0</v>
      </c>
      <c r="F100" s="26">
        <f t="shared" si="22"/>
        <v>0</v>
      </c>
      <c r="G100" s="26">
        <f t="shared" si="22"/>
        <v>0</v>
      </c>
      <c r="H100" s="26">
        <f t="shared" si="22"/>
        <v>0</v>
      </c>
      <c r="I100" s="26">
        <f t="shared" si="22"/>
        <v>0</v>
      </c>
      <c r="J100" s="26">
        <f t="shared" si="22"/>
        <v>0</v>
      </c>
      <c r="K100" s="26">
        <f t="shared" si="22"/>
        <v>0</v>
      </c>
      <c r="L100" s="26">
        <f t="shared" si="22"/>
        <v>0</v>
      </c>
      <c r="M100" s="26">
        <f t="shared" si="22"/>
        <v>0</v>
      </c>
      <c r="N100" s="26">
        <f t="shared" si="22"/>
        <v>0</v>
      </c>
      <c r="O100" s="26">
        <f t="shared" si="22"/>
        <v>0</v>
      </c>
      <c r="P100" s="26">
        <f t="shared" si="22"/>
        <v>0</v>
      </c>
      <c r="Q100" s="26">
        <f t="shared" si="22"/>
        <v>0</v>
      </c>
      <c r="R100" s="26">
        <f t="shared" si="22"/>
        <v>0</v>
      </c>
      <c r="S100" s="26">
        <f t="shared" si="22"/>
        <v>0</v>
      </c>
      <c r="T100" s="26">
        <f t="shared" si="22"/>
        <v>0</v>
      </c>
      <c r="U100" s="26">
        <f t="shared" si="22"/>
        <v>0</v>
      </c>
      <c r="V100" s="26">
        <f t="shared" si="22"/>
        <v>0</v>
      </c>
      <c r="W100" s="26">
        <f t="shared" si="22"/>
        <v>0</v>
      </c>
      <c r="X100" s="26">
        <f t="shared" si="22"/>
        <v>0</v>
      </c>
      <c r="Y100" s="26">
        <f t="shared" si="22"/>
        <v>0</v>
      </c>
      <c r="Z100" s="26">
        <f t="shared" si="22"/>
        <v>0</v>
      </c>
      <c r="AA100" s="26">
        <f t="shared" si="22"/>
        <v>0</v>
      </c>
      <c r="AB100" s="26">
        <f t="shared" si="22"/>
        <v>0</v>
      </c>
      <c r="AC100" s="26">
        <f t="shared" si="22"/>
        <v>0</v>
      </c>
      <c r="AD100" s="26">
        <f t="shared" si="22"/>
        <v>0</v>
      </c>
      <c r="AE100" s="26">
        <f t="shared" si="22"/>
        <v>0</v>
      </c>
    </row>
    <row r="101" spans="1:31" s="1" customFormat="1" ht="12" customHeight="1" x14ac:dyDescent="0.2">
      <c r="A101" s="2"/>
      <c r="B101" s="25"/>
      <c r="C101" s="31" t="s">
        <v>121</v>
      </c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</row>
    <row r="102" spans="1:31" s="1" customFormat="1" ht="12" customHeight="1" x14ac:dyDescent="0.2">
      <c r="A102" s="2"/>
      <c r="B102" s="25"/>
      <c r="C102" s="31" t="s">
        <v>120</v>
      </c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</row>
    <row r="103" spans="1:31" s="1" customFormat="1" ht="12" customHeight="1" x14ac:dyDescent="0.2">
      <c r="A103" s="2"/>
      <c r="B103" s="25"/>
      <c r="C103" s="31" t="s">
        <v>119</v>
      </c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</row>
    <row r="104" spans="1:31" s="1" customFormat="1" ht="12" customHeight="1" x14ac:dyDescent="0.2">
      <c r="A104" s="2"/>
      <c r="B104" s="25"/>
      <c r="C104" s="31" t="s">
        <v>141</v>
      </c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</row>
    <row r="105" spans="1:31" s="1" customFormat="1" ht="12" customHeight="1" x14ac:dyDescent="0.2">
      <c r="A105" s="2"/>
      <c r="B105" s="20" t="s">
        <v>5</v>
      </c>
      <c r="C105" s="47" t="s">
        <v>140</v>
      </c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</row>
    <row r="106" spans="1:31" s="1" customFormat="1" ht="12" customHeight="1" x14ac:dyDescent="0.2">
      <c r="A106" s="2"/>
      <c r="B106" s="46" t="s">
        <v>32</v>
      </c>
      <c r="C106" s="45" t="s">
        <v>139</v>
      </c>
      <c r="D106" s="44">
        <f t="shared" ref="D106:AE106" si="23">D107+D108</f>
        <v>0</v>
      </c>
      <c r="E106" s="44">
        <f t="shared" si="23"/>
        <v>0</v>
      </c>
      <c r="F106" s="44">
        <f t="shared" si="23"/>
        <v>0</v>
      </c>
      <c r="G106" s="44">
        <f t="shared" si="23"/>
        <v>0</v>
      </c>
      <c r="H106" s="44">
        <f t="shared" si="23"/>
        <v>0</v>
      </c>
      <c r="I106" s="44">
        <f t="shared" si="23"/>
        <v>0</v>
      </c>
      <c r="J106" s="44">
        <f t="shared" si="23"/>
        <v>0</v>
      </c>
      <c r="K106" s="44">
        <f t="shared" si="23"/>
        <v>0</v>
      </c>
      <c r="L106" s="44">
        <f t="shared" si="23"/>
        <v>0</v>
      </c>
      <c r="M106" s="44">
        <f t="shared" si="23"/>
        <v>0</v>
      </c>
      <c r="N106" s="44">
        <f t="shared" si="23"/>
        <v>0</v>
      </c>
      <c r="O106" s="44">
        <f t="shared" si="23"/>
        <v>0</v>
      </c>
      <c r="P106" s="44">
        <f t="shared" si="23"/>
        <v>0</v>
      </c>
      <c r="Q106" s="44">
        <f t="shared" si="23"/>
        <v>0</v>
      </c>
      <c r="R106" s="44">
        <f t="shared" si="23"/>
        <v>0</v>
      </c>
      <c r="S106" s="44">
        <f t="shared" si="23"/>
        <v>0</v>
      </c>
      <c r="T106" s="44">
        <f t="shared" si="23"/>
        <v>0</v>
      </c>
      <c r="U106" s="44">
        <f t="shared" si="23"/>
        <v>0</v>
      </c>
      <c r="V106" s="44">
        <f t="shared" si="23"/>
        <v>0</v>
      </c>
      <c r="W106" s="44">
        <f t="shared" si="23"/>
        <v>0</v>
      </c>
      <c r="X106" s="44">
        <f t="shared" si="23"/>
        <v>0</v>
      </c>
      <c r="Y106" s="44">
        <f t="shared" si="23"/>
        <v>0</v>
      </c>
      <c r="Z106" s="44">
        <f t="shared" si="23"/>
        <v>0</v>
      </c>
      <c r="AA106" s="44">
        <f t="shared" si="23"/>
        <v>0</v>
      </c>
      <c r="AB106" s="44">
        <f t="shared" si="23"/>
        <v>0</v>
      </c>
      <c r="AC106" s="44">
        <f t="shared" si="23"/>
        <v>0</v>
      </c>
      <c r="AD106" s="44">
        <f t="shared" si="23"/>
        <v>0</v>
      </c>
      <c r="AE106" s="44">
        <f t="shared" si="23"/>
        <v>0</v>
      </c>
    </row>
    <row r="107" spans="1:31" s="1" customFormat="1" ht="12" customHeight="1" x14ac:dyDescent="0.2">
      <c r="A107" s="2"/>
      <c r="B107" s="25" t="s">
        <v>11</v>
      </c>
      <c r="C107" s="32" t="s">
        <v>138</v>
      </c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</row>
    <row r="108" spans="1:31" s="1" customFormat="1" ht="12" customHeight="1" x14ac:dyDescent="0.2">
      <c r="A108" s="2"/>
      <c r="B108" s="20" t="s">
        <v>9</v>
      </c>
      <c r="C108" s="23" t="s">
        <v>64</v>
      </c>
      <c r="D108" s="107"/>
      <c r="E108" s="105"/>
      <c r="F108" s="105"/>
      <c r="G108" s="105"/>
      <c r="H108" s="105"/>
      <c r="I108" s="107"/>
      <c r="J108" s="105"/>
      <c r="K108" s="107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</row>
    <row r="109" spans="1:31" s="1" customFormat="1" ht="12" customHeight="1" x14ac:dyDescent="0.2">
      <c r="A109" s="2"/>
      <c r="B109" s="29" t="s">
        <v>29</v>
      </c>
      <c r="C109" s="34" t="s">
        <v>137</v>
      </c>
      <c r="D109" s="33">
        <f t="shared" ref="D109:AE109" si="24">D110+D116+D129+D146</f>
        <v>0</v>
      </c>
      <c r="E109" s="33">
        <f t="shared" si="24"/>
        <v>0</v>
      </c>
      <c r="F109" s="33">
        <f t="shared" si="24"/>
        <v>0</v>
      </c>
      <c r="G109" s="33">
        <f t="shared" si="24"/>
        <v>0</v>
      </c>
      <c r="H109" s="33">
        <f t="shared" si="24"/>
        <v>0</v>
      </c>
      <c r="I109" s="33">
        <f t="shared" si="24"/>
        <v>0</v>
      </c>
      <c r="J109" s="33">
        <f t="shared" si="24"/>
        <v>0</v>
      </c>
      <c r="K109" s="33">
        <f t="shared" si="24"/>
        <v>0</v>
      </c>
      <c r="L109" s="33">
        <f t="shared" si="24"/>
        <v>0</v>
      </c>
      <c r="M109" s="33">
        <f t="shared" si="24"/>
        <v>0</v>
      </c>
      <c r="N109" s="33">
        <f t="shared" si="24"/>
        <v>0</v>
      </c>
      <c r="O109" s="33">
        <f t="shared" si="24"/>
        <v>0</v>
      </c>
      <c r="P109" s="33">
        <f t="shared" si="24"/>
        <v>0</v>
      </c>
      <c r="Q109" s="33">
        <f t="shared" si="24"/>
        <v>0</v>
      </c>
      <c r="R109" s="33">
        <f t="shared" si="24"/>
        <v>0</v>
      </c>
      <c r="S109" s="33">
        <f t="shared" si="24"/>
        <v>0</v>
      </c>
      <c r="T109" s="33">
        <f t="shared" si="24"/>
        <v>0</v>
      </c>
      <c r="U109" s="33">
        <f t="shared" si="24"/>
        <v>0</v>
      </c>
      <c r="V109" s="33">
        <f t="shared" si="24"/>
        <v>0</v>
      </c>
      <c r="W109" s="33">
        <f t="shared" si="24"/>
        <v>0</v>
      </c>
      <c r="X109" s="33">
        <f t="shared" si="24"/>
        <v>0</v>
      </c>
      <c r="Y109" s="33">
        <f t="shared" si="24"/>
        <v>0</v>
      </c>
      <c r="Z109" s="33">
        <f t="shared" si="24"/>
        <v>0</v>
      </c>
      <c r="AA109" s="33">
        <f t="shared" si="24"/>
        <v>0</v>
      </c>
      <c r="AB109" s="33">
        <f t="shared" si="24"/>
        <v>0</v>
      </c>
      <c r="AC109" s="33">
        <f t="shared" si="24"/>
        <v>0</v>
      </c>
      <c r="AD109" s="33">
        <f t="shared" si="24"/>
        <v>0</v>
      </c>
      <c r="AE109" s="33">
        <f t="shared" si="24"/>
        <v>0</v>
      </c>
    </row>
    <row r="110" spans="1:31" s="1" customFormat="1" ht="12" customHeight="1" x14ac:dyDescent="0.2">
      <c r="A110" s="2"/>
      <c r="B110" s="29" t="s">
        <v>17</v>
      </c>
      <c r="C110" s="28" t="s">
        <v>37</v>
      </c>
      <c r="D110" s="26">
        <f t="shared" ref="D110:AE110" si="25">SUM(D111:D115)</f>
        <v>0</v>
      </c>
      <c r="E110" s="26">
        <f t="shared" si="25"/>
        <v>0</v>
      </c>
      <c r="F110" s="26">
        <f t="shared" si="25"/>
        <v>0</v>
      </c>
      <c r="G110" s="26">
        <f t="shared" si="25"/>
        <v>0</v>
      </c>
      <c r="H110" s="26">
        <f t="shared" si="25"/>
        <v>0</v>
      </c>
      <c r="I110" s="26">
        <f t="shared" si="25"/>
        <v>0</v>
      </c>
      <c r="J110" s="26">
        <f t="shared" si="25"/>
        <v>0</v>
      </c>
      <c r="K110" s="26">
        <f t="shared" si="25"/>
        <v>0</v>
      </c>
      <c r="L110" s="26">
        <f t="shared" si="25"/>
        <v>0</v>
      </c>
      <c r="M110" s="26">
        <f t="shared" si="25"/>
        <v>0</v>
      </c>
      <c r="N110" s="26">
        <f t="shared" si="25"/>
        <v>0</v>
      </c>
      <c r="O110" s="26">
        <f t="shared" si="25"/>
        <v>0</v>
      </c>
      <c r="P110" s="26">
        <f t="shared" si="25"/>
        <v>0</v>
      </c>
      <c r="Q110" s="26">
        <f t="shared" si="25"/>
        <v>0</v>
      </c>
      <c r="R110" s="26">
        <f t="shared" si="25"/>
        <v>0</v>
      </c>
      <c r="S110" s="26">
        <f t="shared" si="25"/>
        <v>0</v>
      </c>
      <c r="T110" s="26">
        <f t="shared" si="25"/>
        <v>0</v>
      </c>
      <c r="U110" s="26">
        <f t="shared" si="25"/>
        <v>0</v>
      </c>
      <c r="V110" s="26">
        <f t="shared" si="25"/>
        <v>0</v>
      </c>
      <c r="W110" s="26">
        <f t="shared" si="25"/>
        <v>0</v>
      </c>
      <c r="X110" s="26">
        <f t="shared" si="25"/>
        <v>0</v>
      </c>
      <c r="Y110" s="26">
        <f t="shared" si="25"/>
        <v>0</v>
      </c>
      <c r="Z110" s="26">
        <f t="shared" si="25"/>
        <v>0</v>
      </c>
      <c r="AA110" s="26">
        <f t="shared" si="25"/>
        <v>0</v>
      </c>
      <c r="AB110" s="26">
        <f t="shared" si="25"/>
        <v>0</v>
      </c>
      <c r="AC110" s="26">
        <f t="shared" si="25"/>
        <v>0</v>
      </c>
      <c r="AD110" s="26">
        <f t="shared" si="25"/>
        <v>0</v>
      </c>
      <c r="AE110" s="26">
        <f t="shared" si="25"/>
        <v>0</v>
      </c>
    </row>
    <row r="111" spans="1:31" s="1" customFormat="1" ht="12" customHeight="1" x14ac:dyDescent="0.2">
      <c r="A111" s="2"/>
      <c r="B111" s="25" t="s">
        <v>11</v>
      </c>
      <c r="C111" s="24" t="s">
        <v>136</v>
      </c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8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</row>
    <row r="112" spans="1:31" s="1" customFormat="1" ht="12" customHeight="1" x14ac:dyDescent="0.2">
      <c r="A112" s="2"/>
      <c r="B112" s="25" t="s">
        <v>9</v>
      </c>
      <c r="C112" s="24" t="s">
        <v>135</v>
      </c>
      <c r="D112" s="104"/>
      <c r="E112" s="104"/>
      <c r="F112" s="104"/>
      <c r="G112" s="104"/>
      <c r="H112" s="104"/>
      <c r="I112" s="108"/>
      <c r="J112" s="104"/>
      <c r="K112" s="108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</row>
    <row r="113" spans="1:31" s="1" customFormat="1" ht="12" customHeight="1" x14ac:dyDescent="0.2">
      <c r="A113" s="2"/>
      <c r="B113" s="25" t="s">
        <v>7</v>
      </c>
      <c r="C113" s="24" t="s">
        <v>134</v>
      </c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</row>
    <row r="114" spans="1:31" s="1" customFormat="1" ht="12" customHeight="1" x14ac:dyDescent="0.2">
      <c r="A114" s="2"/>
      <c r="B114" s="25" t="s">
        <v>5</v>
      </c>
      <c r="C114" s="24" t="s">
        <v>133</v>
      </c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</row>
    <row r="115" spans="1:31" s="1" customFormat="1" ht="12" customHeight="1" x14ac:dyDescent="0.2">
      <c r="A115" s="2"/>
      <c r="B115" s="25" t="s">
        <v>3</v>
      </c>
      <c r="C115" s="24" t="s">
        <v>132</v>
      </c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</row>
    <row r="116" spans="1:31" s="1" customFormat="1" ht="12" customHeight="1" x14ac:dyDescent="0.2">
      <c r="A116" s="2"/>
      <c r="B116" s="29" t="s">
        <v>16</v>
      </c>
      <c r="C116" s="28" t="s">
        <v>131</v>
      </c>
      <c r="D116" s="27">
        <f t="shared" ref="D116:AE116" si="26">D117+D122</f>
        <v>0</v>
      </c>
      <c r="E116" s="27">
        <f t="shared" si="26"/>
        <v>0</v>
      </c>
      <c r="F116" s="27">
        <f t="shared" si="26"/>
        <v>0</v>
      </c>
      <c r="G116" s="27">
        <f t="shared" si="26"/>
        <v>0</v>
      </c>
      <c r="H116" s="27">
        <f t="shared" si="26"/>
        <v>0</v>
      </c>
      <c r="I116" s="27">
        <f t="shared" si="26"/>
        <v>0</v>
      </c>
      <c r="J116" s="27">
        <f t="shared" si="26"/>
        <v>0</v>
      </c>
      <c r="K116" s="27">
        <f t="shared" si="26"/>
        <v>0</v>
      </c>
      <c r="L116" s="27">
        <f t="shared" si="26"/>
        <v>0</v>
      </c>
      <c r="M116" s="27">
        <f t="shared" si="26"/>
        <v>0</v>
      </c>
      <c r="N116" s="27">
        <f t="shared" si="26"/>
        <v>0</v>
      </c>
      <c r="O116" s="27">
        <f t="shared" si="26"/>
        <v>0</v>
      </c>
      <c r="P116" s="27">
        <f t="shared" si="26"/>
        <v>0</v>
      </c>
      <c r="Q116" s="27">
        <f t="shared" si="26"/>
        <v>0</v>
      </c>
      <c r="R116" s="27">
        <f t="shared" si="26"/>
        <v>0</v>
      </c>
      <c r="S116" s="27">
        <f t="shared" si="26"/>
        <v>0</v>
      </c>
      <c r="T116" s="27">
        <f t="shared" si="26"/>
        <v>0</v>
      </c>
      <c r="U116" s="27">
        <f t="shared" si="26"/>
        <v>0</v>
      </c>
      <c r="V116" s="27">
        <f t="shared" si="26"/>
        <v>0</v>
      </c>
      <c r="W116" s="27">
        <f t="shared" si="26"/>
        <v>0</v>
      </c>
      <c r="X116" s="27">
        <f t="shared" si="26"/>
        <v>0</v>
      </c>
      <c r="Y116" s="27">
        <f t="shared" si="26"/>
        <v>0</v>
      </c>
      <c r="Z116" s="27">
        <f t="shared" si="26"/>
        <v>0</v>
      </c>
      <c r="AA116" s="27">
        <f t="shared" si="26"/>
        <v>0</v>
      </c>
      <c r="AB116" s="27">
        <f t="shared" si="26"/>
        <v>0</v>
      </c>
      <c r="AC116" s="27">
        <f t="shared" si="26"/>
        <v>0</v>
      </c>
      <c r="AD116" s="27">
        <f t="shared" si="26"/>
        <v>0</v>
      </c>
      <c r="AE116" s="27">
        <f t="shared" si="26"/>
        <v>0</v>
      </c>
    </row>
    <row r="117" spans="1:31" s="1" customFormat="1" ht="12" customHeight="1" x14ac:dyDescent="0.2">
      <c r="A117" s="2"/>
      <c r="B117" s="25" t="s">
        <v>11</v>
      </c>
      <c r="C117" s="24" t="s">
        <v>130</v>
      </c>
      <c r="D117" s="26">
        <f t="shared" ref="D117:AE117" si="27">D118+D121</f>
        <v>0</v>
      </c>
      <c r="E117" s="26">
        <f t="shared" si="27"/>
        <v>0</v>
      </c>
      <c r="F117" s="26">
        <f t="shared" si="27"/>
        <v>0</v>
      </c>
      <c r="G117" s="26">
        <f t="shared" si="27"/>
        <v>0</v>
      </c>
      <c r="H117" s="26">
        <f t="shared" si="27"/>
        <v>0</v>
      </c>
      <c r="I117" s="26">
        <f t="shared" si="27"/>
        <v>0</v>
      </c>
      <c r="J117" s="26">
        <f t="shared" si="27"/>
        <v>0</v>
      </c>
      <c r="K117" s="26">
        <f t="shared" si="27"/>
        <v>0</v>
      </c>
      <c r="L117" s="26">
        <f t="shared" si="27"/>
        <v>0</v>
      </c>
      <c r="M117" s="26">
        <f t="shared" si="27"/>
        <v>0</v>
      </c>
      <c r="N117" s="26">
        <f t="shared" si="27"/>
        <v>0</v>
      </c>
      <c r="O117" s="26">
        <f t="shared" si="27"/>
        <v>0</v>
      </c>
      <c r="P117" s="26">
        <f t="shared" si="27"/>
        <v>0</v>
      </c>
      <c r="Q117" s="26">
        <f t="shared" si="27"/>
        <v>0</v>
      </c>
      <c r="R117" s="26">
        <f t="shared" si="27"/>
        <v>0</v>
      </c>
      <c r="S117" s="26">
        <f t="shared" si="27"/>
        <v>0</v>
      </c>
      <c r="T117" s="26">
        <f t="shared" si="27"/>
        <v>0</v>
      </c>
      <c r="U117" s="26">
        <f t="shared" si="27"/>
        <v>0</v>
      </c>
      <c r="V117" s="26">
        <f t="shared" si="27"/>
        <v>0</v>
      </c>
      <c r="W117" s="26">
        <f t="shared" si="27"/>
        <v>0</v>
      </c>
      <c r="X117" s="26">
        <f t="shared" si="27"/>
        <v>0</v>
      </c>
      <c r="Y117" s="26">
        <f t="shared" si="27"/>
        <v>0</v>
      </c>
      <c r="Z117" s="26">
        <f t="shared" si="27"/>
        <v>0</v>
      </c>
      <c r="AA117" s="26">
        <f t="shared" si="27"/>
        <v>0</v>
      </c>
      <c r="AB117" s="26">
        <f t="shared" si="27"/>
        <v>0</v>
      </c>
      <c r="AC117" s="26">
        <f t="shared" si="27"/>
        <v>0</v>
      </c>
      <c r="AD117" s="26">
        <f t="shared" si="27"/>
        <v>0</v>
      </c>
      <c r="AE117" s="26">
        <f t="shared" si="27"/>
        <v>0</v>
      </c>
    </row>
    <row r="118" spans="1:31" s="1" customFormat="1" ht="12" customHeight="1" x14ac:dyDescent="0.2">
      <c r="A118" s="2"/>
      <c r="B118" s="25" t="s">
        <v>86</v>
      </c>
      <c r="C118" s="24" t="s">
        <v>128</v>
      </c>
      <c r="D118" s="26">
        <f t="shared" ref="D118:AE118" si="28">D119+D120</f>
        <v>0</v>
      </c>
      <c r="E118" s="26">
        <f t="shared" si="28"/>
        <v>0</v>
      </c>
      <c r="F118" s="26">
        <f t="shared" si="28"/>
        <v>0</v>
      </c>
      <c r="G118" s="26">
        <f t="shared" si="28"/>
        <v>0</v>
      </c>
      <c r="H118" s="26">
        <f t="shared" si="28"/>
        <v>0</v>
      </c>
      <c r="I118" s="26">
        <f t="shared" si="28"/>
        <v>0</v>
      </c>
      <c r="J118" s="26">
        <f t="shared" si="28"/>
        <v>0</v>
      </c>
      <c r="K118" s="26">
        <f t="shared" si="28"/>
        <v>0</v>
      </c>
      <c r="L118" s="26">
        <f t="shared" si="28"/>
        <v>0</v>
      </c>
      <c r="M118" s="26">
        <f t="shared" si="28"/>
        <v>0</v>
      </c>
      <c r="N118" s="26">
        <f t="shared" si="28"/>
        <v>0</v>
      </c>
      <c r="O118" s="26">
        <f t="shared" si="28"/>
        <v>0</v>
      </c>
      <c r="P118" s="26">
        <f t="shared" si="28"/>
        <v>0</v>
      </c>
      <c r="Q118" s="26">
        <f t="shared" si="28"/>
        <v>0</v>
      </c>
      <c r="R118" s="26">
        <f t="shared" si="28"/>
        <v>0</v>
      </c>
      <c r="S118" s="26">
        <f t="shared" si="28"/>
        <v>0</v>
      </c>
      <c r="T118" s="26">
        <f t="shared" si="28"/>
        <v>0</v>
      </c>
      <c r="U118" s="26">
        <f t="shared" si="28"/>
        <v>0</v>
      </c>
      <c r="V118" s="26">
        <f t="shared" si="28"/>
        <v>0</v>
      </c>
      <c r="W118" s="26">
        <f t="shared" si="28"/>
        <v>0</v>
      </c>
      <c r="X118" s="26">
        <f t="shared" si="28"/>
        <v>0</v>
      </c>
      <c r="Y118" s="26">
        <f t="shared" si="28"/>
        <v>0</v>
      </c>
      <c r="Z118" s="26">
        <f t="shared" si="28"/>
        <v>0</v>
      </c>
      <c r="AA118" s="26">
        <f t="shared" si="28"/>
        <v>0</v>
      </c>
      <c r="AB118" s="26">
        <f t="shared" si="28"/>
        <v>0</v>
      </c>
      <c r="AC118" s="26">
        <f t="shared" si="28"/>
        <v>0</v>
      </c>
      <c r="AD118" s="26">
        <f t="shared" si="28"/>
        <v>0</v>
      </c>
      <c r="AE118" s="26">
        <f t="shared" si="28"/>
        <v>0</v>
      </c>
    </row>
    <row r="119" spans="1:31" s="1" customFormat="1" ht="12" customHeight="1" x14ac:dyDescent="0.2">
      <c r="A119" s="2"/>
      <c r="B119" s="25"/>
      <c r="C119" s="24" t="s">
        <v>78</v>
      </c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</row>
    <row r="120" spans="1:31" s="1" customFormat="1" ht="12" customHeight="1" x14ac:dyDescent="0.2">
      <c r="A120" s="2"/>
      <c r="B120" s="25"/>
      <c r="C120" s="24" t="s">
        <v>77</v>
      </c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</row>
    <row r="121" spans="1:31" s="1" customFormat="1" ht="12" customHeight="1" x14ac:dyDescent="0.2">
      <c r="A121" s="2"/>
      <c r="B121" s="25" t="s">
        <v>84</v>
      </c>
      <c r="C121" s="24" t="s">
        <v>67</v>
      </c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104"/>
    </row>
    <row r="122" spans="1:31" s="1" customFormat="1" ht="12" customHeight="1" x14ac:dyDescent="0.2">
      <c r="A122" s="2"/>
      <c r="B122" s="25" t="s">
        <v>9</v>
      </c>
      <c r="C122" s="24" t="s">
        <v>129</v>
      </c>
      <c r="D122" s="26">
        <f t="shared" ref="D122:AE122" si="29">D123+D126+D127+D128</f>
        <v>0</v>
      </c>
      <c r="E122" s="26">
        <f t="shared" si="29"/>
        <v>0</v>
      </c>
      <c r="F122" s="26">
        <f t="shared" si="29"/>
        <v>0</v>
      </c>
      <c r="G122" s="26">
        <f t="shared" si="29"/>
        <v>0</v>
      </c>
      <c r="H122" s="26">
        <f t="shared" si="29"/>
        <v>0</v>
      </c>
      <c r="I122" s="26">
        <f t="shared" si="29"/>
        <v>0</v>
      </c>
      <c r="J122" s="26">
        <f t="shared" si="29"/>
        <v>0</v>
      </c>
      <c r="K122" s="26">
        <f t="shared" si="29"/>
        <v>0</v>
      </c>
      <c r="L122" s="26">
        <f t="shared" si="29"/>
        <v>0</v>
      </c>
      <c r="M122" s="26">
        <f t="shared" si="29"/>
        <v>0</v>
      </c>
      <c r="N122" s="26">
        <f t="shared" si="29"/>
        <v>0</v>
      </c>
      <c r="O122" s="26">
        <f t="shared" si="29"/>
        <v>0</v>
      </c>
      <c r="P122" s="26">
        <f t="shared" si="29"/>
        <v>0</v>
      </c>
      <c r="Q122" s="26">
        <f t="shared" si="29"/>
        <v>0</v>
      </c>
      <c r="R122" s="26">
        <f t="shared" si="29"/>
        <v>0</v>
      </c>
      <c r="S122" s="26">
        <f t="shared" si="29"/>
        <v>0</v>
      </c>
      <c r="T122" s="26">
        <f t="shared" si="29"/>
        <v>0</v>
      </c>
      <c r="U122" s="26">
        <f t="shared" si="29"/>
        <v>0</v>
      </c>
      <c r="V122" s="26">
        <f t="shared" si="29"/>
        <v>0</v>
      </c>
      <c r="W122" s="26">
        <f t="shared" si="29"/>
        <v>0</v>
      </c>
      <c r="X122" s="26">
        <f t="shared" si="29"/>
        <v>0</v>
      </c>
      <c r="Y122" s="26">
        <f t="shared" si="29"/>
        <v>0</v>
      </c>
      <c r="Z122" s="26">
        <f t="shared" si="29"/>
        <v>0</v>
      </c>
      <c r="AA122" s="26">
        <f t="shared" si="29"/>
        <v>0</v>
      </c>
      <c r="AB122" s="26">
        <f t="shared" si="29"/>
        <v>0</v>
      </c>
      <c r="AC122" s="26">
        <f t="shared" si="29"/>
        <v>0</v>
      </c>
      <c r="AD122" s="26">
        <f t="shared" si="29"/>
        <v>0</v>
      </c>
      <c r="AE122" s="26">
        <f t="shared" si="29"/>
        <v>0</v>
      </c>
    </row>
    <row r="123" spans="1:31" s="1" customFormat="1" ht="12" customHeight="1" x14ac:dyDescent="0.2">
      <c r="A123" s="2"/>
      <c r="B123" s="25" t="s">
        <v>86</v>
      </c>
      <c r="C123" s="24" t="s">
        <v>128</v>
      </c>
      <c r="D123" s="26">
        <f t="shared" ref="D123:AE123" si="30">D124+D125</f>
        <v>0</v>
      </c>
      <c r="E123" s="26">
        <f t="shared" si="30"/>
        <v>0</v>
      </c>
      <c r="F123" s="26">
        <f t="shared" si="30"/>
        <v>0</v>
      </c>
      <c r="G123" s="26">
        <f t="shared" si="30"/>
        <v>0</v>
      </c>
      <c r="H123" s="26">
        <f t="shared" si="30"/>
        <v>0</v>
      </c>
      <c r="I123" s="26">
        <f t="shared" si="30"/>
        <v>0</v>
      </c>
      <c r="J123" s="26">
        <f t="shared" si="30"/>
        <v>0</v>
      </c>
      <c r="K123" s="26">
        <f t="shared" si="30"/>
        <v>0</v>
      </c>
      <c r="L123" s="26">
        <f t="shared" si="30"/>
        <v>0</v>
      </c>
      <c r="M123" s="26">
        <f t="shared" si="30"/>
        <v>0</v>
      </c>
      <c r="N123" s="26">
        <f t="shared" si="30"/>
        <v>0</v>
      </c>
      <c r="O123" s="26">
        <f t="shared" si="30"/>
        <v>0</v>
      </c>
      <c r="P123" s="26">
        <f t="shared" si="30"/>
        <v>0</v>
      </c>
      <c r="Q123" s="26">
        <f t="shared" si="30"/>
        <v>0</v>
      </c>
      <c r="R123" s="26">
        <f t="shared" si="30"/>
        <v>0</v>
      </c>
      <c r="S123" s="26">
        <f t="shared" si="30"/>
        <v>0</v>
      </c>
      <c r="T123" s="26">
        <f t="shared" si="30"/>
        <v>0</v>
      </c>
      <c r="U123" s="26">
        <f t="shared" si="30"/>
        <v>0</v>
      </c>
      <c r="V123" s="26">
        <f t="shared" si="30"/>
        <v>0</v>
      </c>
      <c r="W123" s="26">
        <f t="shared" si="30"/>
        <v>0</v>
      </c>
      <c r="X123" s="26">
        <f t="shared" si="30"/>
        <v>0</v>
      </c>
      <c r="Y123" s="26">
        <f t="shared" si="30"/>
        <v>0</v>
      </c>
      <c r="Z123" s="26">
        <f t="shared" si="30"/>
        <v>0</v>
      </c>
      <c r="AA123" s="26">
        <f t="shared" si="30"/>
        <v>0</v>
      </c>
      <c r="AB123" s="26">
        <f t="shared" si="30"/>
        <v>0</v>
      </c>
      <c r="AC123" s="26">
        <f t="shared" si="30"/>
        <v>0</v>
      </c>
      <c r="AD123" s="26">
        <f t="shared" si="30"/>
        <v>0</v>
      </c>
      <c r="AE123" s="26">
        <f t="shared" si="30"/>
        <v>0</v>
      </c>
    </row>
    <row r="124" spans="1:31" s="1" customFormat="1" ht="12" customHeight="1" x14ac:dyDescent="0.2">
      <c r="A124" s="2"/>
      <c r="B124" s="25"/>
      <c r="C124" s="24" t="s">
        <v>78</v>
      </c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</row>
    <row r="125" spans="1:31" s="1" customFormat="1" ht="12" customHeight="1" x14ac:dyDescent="0.2">
      <c r="A125" s="2"/>
      <c r="B125" s="25"/>
      <c r="C125" s="24" t="s">
        <v>77</v>
      </c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</row>
    <row r="126" spans="1:31" s="1" customFormat="1" ht="12" customHeight="1" x14ac:dyDescent="0.2">
      <c r="A126" s="2"/>
      <c r="B126" s="25" t="s">
        <v>84</v>
      </c>
      <c r="C126" s="30" t="s">
        <v>127</v>
      </c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</row>
    <row r="127" spans="1:31" s="1" customFormat="1" ht="12" customHeight="1" x14ac:dyDescent="0.2">
      <c r="A127" s="2"/>
      <c r="B127" s="25" t="s">
        <v>82</v>
      </c>
      <c r="C127" s="24" t="s">
        <v>67</v>
      </c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</row>
    <row r="128" spans="1:31" s="1" customFormat="1" ht="12" customHeight="1" x14ac:dyDescent="0.2">
      <c r="A128" s="2"/>
      <c r="B128" s="25" t="s">
        <v>80</v>
      </c>
      <c r="C128" s="24" t="s">
        <v>126</v>
      </c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</row>
    <row r="129" spans="1:31" s="1" customFormat="1" ht="12" customHeight="1" x14ac:dyDescent="0.2">
      <c r="A129" s="2"/>
      <c r="B129" s="29" t="s">
        <v>25</v>
      </c>
      <c r="C129" s="28" t="s">
        <v>125</v>
      </c>
      <c r="D129" s="27">
        <f t="shared" ref="D129:AE129" si="31">D130+D145</f>
        <v>0</v>
      </c>
      <c r="E129" s="27">
        <f t="shared" si="31"/>
        <v>0</v>
      </c>
      <c r="F129" s="27">
        <f t="shared" si="31"/>
        <v>0</v>
      </c>
      <c r="G129" s="27">
        <f t="shared" si="31"/>
        <v>0</v>
      </c>
      <c r="H129" s="27">
        <f t="shared" si="31"/>
        <v>0</v>
      </c>
      <c r="I129" s="27">
        <f t="shared" si="31"/>
        <v>0</v>
      </c>
      <c r="J129" s="27">
        <f t="shared" si="31"/>
        <v>0</v>
      </c>
      <c r="K129" s="27">
        <f t="shared" si="31"/>
        <v>0</v>
      </c>
      <c r="L129" s="27">
        <f t="shared" si="31"/>
        <v>0</v>
      </c>
      <c r="M129" s="27">
        <f t="shared" si="31"/>
        <v>0</v>
      </c>
      <c r="N129" s="27">
        <f t="shared" si="31"/>
        <v>0</v>
      </c>
      <c r="O129" s="27">
        <f t="shared" si="31"/>
        <v>0</v>
      </c>
      <c r="P129" s="27">
        <f t="shared" si="31"/>
        <v>0</v>
      </c>
      <c r="Q129" s="27">
        <f t="shared" si="31"/>
        <v>0</v>
      </c>
      <c r="R129" s="27">
        <f t="shared" si="31"/>
        <v>0</v>
      </c>
      <c r="S129" s="27">
        <f t="shared" si="31"/>
        <v>0</v>
      </c>
      <c r="T129" s="27">
        <f t="shared" si="31"/>
        <v>0</v>
      </c>
      <c r="U129" s="27">
        <f t="shared" si="31"/>
        <v>0</v>
      </c>
      <c r="V129" s="27">
        <f t="shared" si="31"/>
        <v>0</v>
      </c>
      <c r="W129" s="27">
        <f t="shared" si="31"/>
        <v>0</v>
      </c>
      <c r="X129" s="27">
        <f t="shared" si="31"/>
        <v>0</v>
      </c>
      <c r="Y129" s="27">
        <f t="shared" si="31"/>
        <v>0</v>
      </c>
      <c r="Z129" s="27">
        <f t="shared" si="31"/>
        <v>0</v>
      </c>
      <c r="AA129" s="27">
        <f t="shared" si="31"/>
        <v>0</v>
      </c>
      <c r="AB129" s="27">
        <f t="shared" si="31"/>
        <v>0</v>
      </c>
      <c r="AC129" s="27">
        <f t="shared" si="31"/>
        <v>0</v>
      </c>
      <c r="AD129" s="27">
        <f t="shared" si="31"/>
        <v>0</v>
      </c>
      <c r="AE129" s="27">
        <f t="shared" si="31"/>
        <v>0</v>
      </c>
    </row>
    <row r="130" spans="1:31" s="1" customFormat="1" ht="12" customHeight="1" x14ac:dyDescent="0.2">
      <c r="A130" s="2"/>
      <c r="B130" s="25" t="s">
        <v>11</v>
      </c>
      <c r="C130" s="24" t="s">
        <v>124</v>
      </c>
      <c r="D130" s="26">
        <f t="shared" ref="D130:AE130" si="32">D131+D136+D141</f>
        <v>0</v>
      </c>
      <c r="E130" s="26">
        <f t="shared" si="32"/>
        <v>0</v>
      </c>
      <c r="F130" s="26">
        <f t="shared" si="32"/>
        <v>0</v>
      </c>
      <c r="G130" s="26">
        <f t="shared" si="32"/>
        <v>0</v>
      </c>
      <c r="H130" s="26">
        <f t="shared" si="32"/>
        <v>0</v>
      </c>
      <c r="I130" s="26">
        <f t="shared" si="32"/>
        <v>0</v>
      </c>
      <c r="J130" s="26">
        <f t="shared" si="32"/>
        <v>0</v>
      </c>
      <c r="K130" s="26">
        <f t="shared" si="32"/>
        <v>0</v>
      </c>
      <c r="L130" s="26">
        <f t="shared" si="32"/>
        <v>0</v>
      </c>
      <c r="M130" s="26">
        <f t="shared" si="32"/>
        <v>0</v>
      </c>
      <c r="N130" s="26">
        <f t="shared" si="32"/>
        <v>0</v>
      </c>
      <c r="O130" s="26">
        <f t="shared" si="32"/>
        <v>0</v>
      </c>
      <c r="P130" s="26">
        <f t="shared" si="32"/>
        <v>0</v>
      </c>
      <c r="Q130" s="26">
        <f t="shared" si="32"/>
        <v>0</v>
      </c>
      <c r="R130" s="26">
        <f t="shared" si="32"/>
        <v>0</v>
      </c>
      <c r="S130" s="26">
        <f t="shared" si="32"/>
        <v>0</v>
      </c>
      <c r="T130" s="26">
        <f t="shared" si="32"/>
        <v>0</v>
      </c>
      <c r="U130" s="26">
        <f t="shared" si="32"/>
        <v>0</v>
      </c>
      <c r="V130" s="26">
        <f t="shared" si="32"/>
        <v>0</v>
      </c>
      <c r="W130" s="26">
        <f t="shared" si="32"/>
        <v>0</v>
      </c>
      <c r="X130" s="26">
        <f t="shared" si="32"/>
        <v>0</v>
      </c>
      <c r="Y130" s="26">
        <f t="shared" si="32"/>
        <v>0</v>
      </c>
      <c r="Z130" s="26">
        <f t="shared" si="32"/>
        <v>0</v>
      </c>
      <c r="AA130" s="26">
        <f t="shared" si="32"/>
        <v>0</v>
      </c>
      <c r="AB130" s="26">
        <f t="shared" si="32"/>
        <v>0</v>
      </c>
      <c r="AC130" s="26">
        <f t="shared" si="32"/>
        <v>0</v>
      </c>
      <c r="AD130" s="26">
        <f t="shared" si="32"/>
        <v>0</v>
      </c>
      <c r="AE130" s="26">
        <f t="shared" si="32"/>
        <v>0</v>
      </c>
    </row>
    <row r="131" spans="1:31" s="1" customFormat="1" ht="12" customHeight="1" x14ac:dyDescent="0.2">
      <c r="A131" s="2"/>
      <c r="B131" s="25" t="s">
        <v>86</v>
      </c>
      <c r="C131" s="24" t="s">
        <v>123</v>
      </c>
      <c r="D131" s="26">
        <f t="shared" ref="D131:AE131" si="33">SUM(D132:D135)</f>
        <v>0</v>
      </c>
      <c r="E131" s="26">
        <f t="shared" si="33"/>
        <v>0</v>
      </c>
      <c r="F131" s="26">
        <f t="shared" si="33"/>
        <v>0</v>
      </c>
      <c r="G131" s="26">
        <f t="shared" si="33"/>
        <v>0</v>
      </c>
      <c r="H131" s="26">
        <f t="shared" si="33"/>
        <v>0</v>
      </c>
      <c r="I131" s="26">
        <f t="shared" si="33"/>
        <v>0</v>
      </c>
      <c r="J131" s="26">
        <f t="shared" si="33"/>
        <v>0</v>
      </c>
      <c r="K131" s="26">
        <f t="shared" si="33"/>
        <v>0</v>
      </c>
      <c r="L131" s="26">
        <f t="shared" si="33"/>
        <v>0</v>
      </c>
      <c r="M131" s="26">
        <f t="shared" si="33"/>
        <v>0</v>
      </c>
      <c r="N131" s="26">
        <f t="shared" si="33"/>
        <v>0</v>
      </c>
      <c r="O131" s="26">
        <f t="shared" si="33"/>
        <v>0</v>
      </c>
      <c r="P131" s="26">
        <f t="shared" si="33"/>
        <v>0</v>
      </c>
      <c r="Q131" s="26">
        <f t="shared" si="33"/>
        <v>0</v>
      </c>
      <c r="R131" s="26">
        <f t="shared" si="33"/>
        <v>0</v>
      </c>
      <c r="S131" s="26">
        <f t="shared" si="33"/>
        <v>0</v>
      </c>
      <c r="T131" s="26">
        <f t="shared" si="33"/>
        <v>0</v>
      </c>
      <c r="U131" s="26">
        <f t="shared" si="33"/>
        <v>0</v>
      </c>
      <c r="V131" s="26">
        <f t="shared" si="33"/>
        <v>0</v>
      </c>
      <c r="W131" s="26">
        <f t="shared" si="33"/>
        <v>0</v>
      </c>
      <c r="X131" s="26">
        <f t="shared" si="33"/>
        <v>0</v>
      </c>
      <c r="Y131" s="26">
        <f t="shared" si="33"/>
        <v>0</v>
      </c>
      <c r="Z131" s="26">
        <f t="shared" si="33"/>
        <v>0</v>
      </c>
      <c r="AA131" s="26">
        <f t="shared" si="33"/>
        <v>0</v>
      </c>
      <c r="AB131" s="26">
        <f t="shared" si="33"/>
        <v>0</v>
      </c>
      <c r="AC131" s="26">
        <f t="shared" si="33"/>
        <v>0</v>
      </c>
      <c r="AD131" s="26">
        <f t="shared" si="33"/>
        <v>0</v>
      </c>
      <c r="AE131" s="26">
        <f t="shared" si="33"/>
        <v>0</v>
      </c>
    </row>
    <row r="132" spans="1:31" s="1" customFormat="1" ht="12" customHeight="1" x14ac:dyDescent="0.2">
      <c r="A132" s="2"/>
      <c r="B132" s="25"/>
      <c r="C132" s="24" t="s">
        <v>121</v>
      </c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104"/>
    </row>
    <row r="133" spans="1:31" s="1" customFormat="1" ht="12" customHeight="1" x14ac:dyDescent="0.2">
      <c r="A133" s="2"/>
      <c r="B133" s="25"/>
      <c r="C133" s="24" t="s">
        <v>120</v>
      </c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</row>
    <row r="134" spans="1:31" s="1" customFormat="1" ht="12" customHeight="1" x14ac:dyDescent="0.2">
      <c r="A134" s="2"/>
      <c r="B134" s="25"/>
      <c r="C134" s="24" t="s">
        <v>119</v>
      </c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</row>
    <row r="135" spans="1:31" s="1" customFormat="1" ht="12" customHeight="1" x14ac:dyDescent="0.2">
      <c r="A135" s="2"/>
      <c r="B135" s="25"/>
      <c r="C135" s="24" t="s">
        <v>118</v>
      </c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</row>
    <row r="136" spans="1:31" s="1" customFormat="1" ht="12" customHeight="1" x14ac:dyDescent="0.2">
      <c r="A136" s="2"/>
      <c r="B136" s="25" t="s">
        <v>84</v>
      </c>
      <c r="C136" s="24" t="s">
        <v>122</v>
      </c>
      <c r="D136" s="26">
        <f t="shared" ref="D136:AE136" si="34">SUM(D137:D140)</f>
        <v>0</v>
      </c>
      <c r="E136" s="26">
        <f t="shared" si="34"/>
        <v>0</v>
      </c>
      <c r="F136" s="26">
        <f t="shared" si="34"/>
        <v>0</v>
      </c>
      <c r="G136" s="26">
        <f t="shared" si="34"/>
        <v>0</v>
      </c>
      <c r="H136" s="26">
        <f t="shared" si="34"/>
        <v>0</v>
      </c>
      <c r="I136" s="26">
        <f t="shared" si="34"/>
        <v>0</v>
      </c>
      <c r="J136" s="26">
        <f t="shared" si="34"/>
        <v>0</v>
      </c>
      <c r="K136" s="26">
        <f t="shared" si="34"/>
        <v>0</v>
      </c>
      <c r="L136" s="26">
        <f t="shared" si="34"/>
        <v>0</v>
      </c>
      <c r="M136" s="26">
        <f t="shared" si="34"/>
        <v>0</v>
      </c>
      <c r="N136" s="26">
        <f t="shared" si="34"/>
        <v>0</v>
      </c>
      <c r="O136" s="26">
        <f t="shared" si="34"/>
        <v>0</v>
      </c>
      <c r="P136" s="26">
        <f t="shared" si="34"/>
        <v>0</v>
      </c>
      <c r="Q136" s="26">
        <f t="shared" si="34"/>
        <v>0</v>
      </c>
      <c r="R136" s="26">
        <f t="shared" si="34"/>
        <v>0</v>
      </c>
      <c r="S136" s="26">
        <f t="shared" si="34"/>
        <v>0</v>
      </c>
      <c r="T136" s="26">
        <f t="shared" si="34"/>
        <v>0</v>
      </c>
      <c r="U136" s="26">
        <f t="shared" si="34"/>
        <v>0</v>
      </c>
      <c r="V136" s="26">
        <f t="shared" si="34"/>
        <v>0</v>
      </c>
      <c r="W136" s="26">
        <f t="shared" si="34"/>
        <v>0</v>
      </c>
      <c r="X136" s="26">
        <f t="shared" si="34"/>
        <v>0</v>
      </c>
      <c r="Y136" s="26">
        <f t="shared" si="34"/>
        <v>0</v>
      </c>
      <c r="Z136" s="26">
        <f t="shared" si="34"/>
        <v>0</v>
      </c>
      <c r="AA136" s="26">
        <f t="shared" si="34"/>
        <v>0</v>
      </c>
      <c r="AB136" s="26">
        <f t="shared" si="34"/>
        <v>0</v>
      </c>
      <c r="AC136" s="26">
        <f t="shared" si="34"/>
        <v>0</v>
      </c>
      <c r="AD136" s="26">
        <f t="shared" si="34"/>
        <v>0</v>
      </c>
      <c r="AE136" s="26">
        <f t="shared" si="34"/>
        <v>0</v>
      </c>
    </row>
    <row r="137" spans="1:31" s="1" customFormat="1" ht="12" customHeight="1" x14ac:dyDescent="0.2">
      <c r="A137" s="2"/>
      <c r="B137" s="25"/>
      <c r="C137" s="24" t="s">
        <v>121</v>
      </c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</row>
    <row r="138" spans="1:31" s="1" customFormat="1" ht="12" customHeight="1" x14ac:dyDescent="0.2">
      <c r="A138" s="2"/>
      <c r="B138" s="25"/>
      <c r="C138" s="24" t="s">
        <v>120</v>
      </c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</row>
    <row r="139" spans="1:31" s="1" customFormat="1" ht="12" customHeight="1" x14ac:dyDescent="0.2">
      <c r="A139" s="2"/>
      <c r="B139" s="25"/>
      <c r="C139" s="24" t="s">
        <v>119</v>
      </c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</row>
    <row r="140" spans="1:31" s="1" customFormat="1" ht="12" customHeight="1" x14ac:dyDescent="0.2">
      <c r="A140" s="2"/>
      <c r="B140" s="25"/>
      <c r="C140" s="24" t="s">
        <v>118</v>
      </c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</row>
    <row r="141" spans="1:31" s="1" customFormat="1" ht="12" customHeight="1" x14ac:dyDescent="0.2">
      <c r="A141" s="2"/>
      <c r="B141" s="25" t="s">
        <v>82</v>
      </c>
      <c r="C141" s="24" t="s">
        <v>117</v>
      </c>
      <c r="D141" s="26">
        <f t="shared" ref="D141:AE141" si="35">SUM(D142:D144)</f>
        <v>0</v>
      </c>
      <c r="E141" s="26">
        <f t="shared" si="35"/>
        <v>0</v>
      </c>
      <c r="F141" s="26">
        <f t="shared" si="35"/>
        <v>0</v>
      </c>
      <c r="G141" s="26">
        <f t="shared" si="35"/>
        <v>0</v>
      </c>
      <c r="H141" s="26">
        <f t="shared" si="35"/>
        <v>0</v>
      </c>
      <c r="I141" s="26">
        <f t="shared" si="35"/>
        <v>0</v>
      </c>
      <c r="J141" s="26">
        <f t="shared" si="35"/>
        <v>0</v>
      </c>
      <c r="K141" s="26">
        <f t="shared" si="35"/>
        <v>0</v>
      </c>
      <c r="L141" s="26">
        <f t="shared" si="35"/>
        <v>0</v>
      </c>
      <c r="M141" s="26">
        <f t="shared" si="35"/>
        <v>0</v>
      </c>
      <c r="N141" s="26">
        <f t="shared" si="35"/>
        <v>0</v>
      </c>
      <c r="O141" s="26">
        <f t="shared" si="35"/>
        <v>0</v>
      </c>
      <c r="P141" s="26">
        <f t="shared" si="35"/>
        <v>0</v>
      </c>
      <c r="Q141" s="26">
        <f t="shared" si="35"/>
        <v>0</v>
      </c>
      <c r="R141" s="26">
        <f t="shared" si="35"/>
        <v>0</v>
      </c>
      <c r="S141" s="26">
        <f t="shared" si="35"/>
        <v>0</v>
      </c>
      <c r="T141" s="26">
        <f t="shared" si="35"/>
        <v>0</v>
      </c>
      <c r="U141" s="26">
        <f t="shared" si="35"/>
        <v>0</v>
      </c>
      <c r="V141" s="26">
        <f t="shared" si="35"/>
        <v>0</v>
      </c>
      <c r="W141" s="26">
        <f t="shared" si="35"/>
        <v>0</v>
      </c>
      <c r="X141" s="26">
        <f t="shared" si="35"/>
        <v>0</v>
      </c>
      <c r="Y141" s="26">
        <f t="shared" si="35"/>
        <v>0</v>
      </c>
      <c r="Z141" s="26">
        <f t="shared" si="35"/>
        <v>0</v>
      </c>
      <c r="AA141" s="26">
        <f t="shared" si="35"/>
        <v>0</v>
      </c>
      <c r="AB141" s="26">
        <f t="shared" si="35"/>
        <v>0</v>
      </c>
      <c r="AC141" s="26">
        <f t="shared" si="35"/>
        <v>0</v>
      </c>
      <c r="AD141" s="26">
        <f t="shared" si="35"/>
        <v>0</v>
      </c>
      <c r="AE141" s="26">
        <f t="shared" si="35"/>
        <v>0</v>
      </c>
    </row>
    <row r="142" spans="1:31" s="1" customFormat="1" ht="12" customHeight="1" x14ac:dyDescent="0.2">
      <c r="A142" s="2"/>
      <c r="B142" s="25"/>
      <c r="C142" s="24" t="s">
        <v>116</v>
      </c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</row>
    <row r="143" spans="1:31" s="1" customFormat="1" ht="12" customHeight="1" x14ac:dyDescent="0.2">
      <c r="A143" s="2"/>
      <c r="B143" s="25"/>
      <c r="C143" s="24" t="s">
        <v>115</v>
      </c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  <c r="AD143" s="104"/>
      <c r="AE143" s="104"/>
    </row>
    <row r="144" spans="1:31" s="1" customFormat="1" ht="12" customHeight="1" x14ac:dyDescent="0.2">
      <c r="A144" s="2"/>
      <c r="B144" s="25"/>
      <c r="C144" s="24" t="s">
        <v>114</v>
      </c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</row>
    <row r="145" spans="1:31" s="1" customFormat="1" ht="12" customHeight="1" x14ac:dyDescent="0.2">
      <c r="A145" s="2"/>
      <c r="B145" s="25" t="s">
        <v>9</v>
      </c>
      <c r="C145" s="24" t="s">
        <v>113</v>
      </c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104"/>
    </row>
    <row r="146" spans="1:31" s="1" customFormat="1" ht="12" customHeight="1" x14ac:dyDescent="0.2">
      <c r="A146" s="2"/>
      <c r="B146" s="25" t="s">
        <v>33</v>
      </c>
      <c r="C146" s="38" t="s">
        <v>112</v>
      </c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</row>
    <row r="147" spans="1:31" s="1" customFormat="1" ht="24" x14ac:dyDescent="0.2">
      <c r="A147" s="2"/>
      <c r="B147" s="25" t="s">
        <v>27</v>
      </c>
      <c r="C147" s="38" t="s">
        <v>111</v>
      </c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</row>
    <row r="148" spans="1:31" s="1" customFormat="1" ht="12" customHeight="1" x14ac:dyDescent="0.2">
      <c r="A148" s="2"/>
      <c r="B148" s="25" t="s">
        <v>24</v>
      </c>
      <c r="C148" s="38" t="s">
        <v>110</v>
      </c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</row>
    <row r="149" spans="1:31" s="1" customFormat="1" ht="12" customHeight="1" x14ac:dyDescent="0.2">
      <c r="A149" s="2"/>
      <c r="B149" s="20"/>
      <c r="C149" s="43" t="s">
        <v>36</v>
      </c>
      <c r="D149" s="42">
        <f t="shared" ref="D149:AE149" si="36">SUM(D67,D109,D147,D148)</f>
        <v>0</v>
      </c>
      <c r="E149" s="42">
        <f t="shared" si="36"/>
        <v>0</v>
      </c>
      <c r="F149" s="42">
        <f t="shared" si="36"/>
        <v>0</v>
      </c>
      <c r="G149" s="42">
        <f t="shared" si="36"/>
        <v>0</v>
      </c>
      <c r="H149" s="42">
        <f t="shared" si="36"/>
        <v>0</v>
      </c>
      <c r="I149" s="42">
        <f t="shared" si="36"/>
        <v>0</v>
      </c>
      <c r="J149" s="42">
        <f t="shared" si="36"/>
        <v>0</v>
      </c>
      <c r="K149" s="42">
        <f t="shared" si="36"/>
        <v>0</v>
      </c>
      <c r="L149" s="42">
        <f t="shared" si="36"/>
        <v>0</v>
      </c>
      <c r="M149" s="42">
        <f t="shared" si="36"/>
        <v>0</v>
      </c>
      <c r="N149" s="42">
        <f t="shared" si="36"/>
        <v>0</v>
      </c>
      <c r="O149" s="42">
        <f t="shared" si="36"/>
        <v>0</v>
      </c>
      <c r="P149" s="42">
        <f t="shared" si="36"/>
        <v>0</v>
      </c>
      <c r="Q149" s="42">
        <f t="shared" si="36"/>
        <v>0</v>
      </c>
      <c r="R149" s="42">
        <f t="shared" si="36"/>
        <v>0</v>
      </c>
      <c r="S149" s="42">
        <f t="shared" si="36"/>
        <v>0</v>
      </c>
      <c r="T149" s="42">
        <f t="shared" si="36"/>
        <v>0</v>
      </c>
      <c r="U149" s="42">
        <f t="shared" si="36"/>
        <v>0</v>
      </c>
      <c r="V149" s="42">
        <f t="shared" si="36"/>
        <v>0</v>
      </c>
      <c r="W149" s="42">
        <f t="shared" si="36"/>
        <v>0</v>
      </c>
      <c r="X149" s="42">
        <f t="shared" si="36"/>
        <v>0</v>
      </c>
      <c r="Y149" s="42">
        <f t="shared" si="36"/>
        <v>0</v>
      </c>
      <c r="Z149" s="42">
        <f t="shared" si="36"/>
        <v>0</v>
      </c>
      <c r="AA149" s="42">
        <f t="shared" si="36"/>
        <v>0</v>
      </c>
      <c r="AB149" s="42">
        <f t="shared" si="36"/>
        <v>0</v>
      </c>
      <c r="AC149" s="42">
        <f t="shared" si="36"/>
        <v>0</v>
      </c>
      <c r="AD149" s="42">
        <f t="shared" si="36"/>
        <v>0</v>
      </c>
      <c r="AE149" s="42">
        <f t="shared" si="36"/>
        <v>0</v>
      </c>
    </row>
    <row r="150" spans="1:31" s="1" customFormat="1" ht="12" customHeight="1" x14ac:dyDescent="0.2">
      <c r="A150" s="2"/>
      <c r="B150" s="3"/>
      <c r="C150" s="41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s="1" customFormat="1" ht="12" customHeight="1" x14ac:dyDescent="0.2">
      <c r="A151" s="2"/>
      <c r="B151" s="16" t="s">
        <v>35</v>
      </c>
      <c r="C151" s="15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s="1" customFormat="1" ht="12" customHeight="1" x14ac:dyDescent="0.2">
      <c r="A152" s="2"/>
      <c r="B152" s="10"/>
      <c r="C152" s="13"/>
      <c r="D152" s="40">
        <f t="shared" ref="D152:AE152" si="37">D66</f>
        <v>0</v>
      </c>
      <c r="E152" s="40">
        <f t="shared" si="37"/>
        <v>0</v>
      </c>
      <c r="F152" s="40">
        <f t="shared" si="37"/>
        <v>0</v>
      </c>
      <c r="G152" s="40">
        <f t="shared" si="37"/>
        <v>0</v>
      </c>
      <c r="H152" s="40">
        <f t="shared" si="37"/>
        <v>0</v>
      </c>
      <c r="I152" s="40">
        <f t="shared" si="37"/>
        <v>0</v>
      </c>
      <c r="J152" s="40">
        <f t="shared" si="37"/>
        <v>0</v>
      </c>
      <c r="K152" s="40">
        <f t="shared" si="37"/>
        <v>0</v>
      </c>
      <c r="L152" s="40">
        <f t="shared" si="37"/>
        <v>0</v>
      </c>
      <c r="M152" s="40">
        <f t="shared" si="37"/>
        <v>0</v>
      </c>
      <c r="N152" s="40">
        <f t="shared" si="37"/>
        <v>0</v>
      </c>
      <c r="O152" s="40">
        <f t="shared" si="37"/>
        <v>0</v>
      </c>
      <c r="P152" s="12">
        <f>P66</f>
        <v>0</v>
      </c>
      <c r="Q152" s="40">
        <f t="shared" si="37"/>
        <v>0</v>
      </c>
      <c r="R152" s="40">
        <f t="shared" si="37"/>
        <v>0</v>
      </c>
      <c r="S152" s="40">
        <f t="shared" si="37"/>
        <v>0</v>
      </c>
      <c r="T152" s="40">
        <f t="shared" si="37"/>
        <v>0</v>
      </c>
      <c r="U152" s="40">
        <f t="shared" si="37"/>
        <v>0</v>
      </c>
      <c r="V152" s="40">
        <f t="shared" si="37"/>
        <v>0</v>
      </c>
      <c r="W152" s="40">
        <f t="shared" si="37"/>
        <v>0</v>
      </c>
      <c r="X152" s="40">
        <f t="shared" si="37"/>
        <v>0</v>
      </c>
      <c r="Y152" s="40">
        <f t="shared" si="37"/>
        <v>0</v>
      </c>
      <c r="Z152" s="40">
        <f t="shared" si="37"/>
        <v>0</v>
      </c>
      <c r="AA152" s="40">
        <f t="shared" si="37"/>
        <v>0</v>
      </c>
      <c r="AB152" s="40">
        <f t="shared" si="37"/>
        <v>0</v>
      </c>
      <c r="AC152" s="40">
        <f t="shared" si="37"/>
        <v>0</v>
      </c>
      <c r="AD152" s="40">
        <f t="shared" si="37"/>
        <v>0</v>
      </c>
      <c r="AE152" s="40">
        <f t="shared" si="37"/>
        <v>0</v>
      </c>
    </row>
    <row r="153" spans="1:31" s="1" customFormat="1" ht="12" customHeight="1" x14ac:dyDescent="0.2">
      <c r="A153" s="2"/>
      <c r="B153" s="39" t="s">
        <v>34</v>
      </c>
      <c r="C153" s="13" t="s">
        <v>109</v>
      </c>
      <c r="D153" s="33">
        <f t="shared" ref="D153:AE153" si="38">SUM(D154:D155,D157,D159,D162:D164)</f>
        <v>0</v>
      </c>
      <c r="E153" s="33">
        <f t="shared" si="38"/>
        <v>0</v>
      </c>
      <c r="F153" s="33">
        <f t="shared" si="38"/>
        <v>0</v>
      </c>
      <c r="G153" s="33">
        <f t="shared" si="38"/>
        <v>0</v>
      </c>
      <c r="H153" s="33">
        <f t="shared" si="38"/>
        <v>0</v>
      </c>
      <c r="I153" s="33">
        <f t="shared" si="38"/>
        <v>0</v>
      </c>
      <c r="J153" s="33">
        <f t="shared" si="38"/>
        <v>0</v>
      </c>
      <c r="K153" s="33">
        <f t="shared" si="38"/>
        <v>0</v>
      </c>
      <c r="L153" s="33">
        <f t="shared" si="38"/>
        <v>0</v>
      </c>
      <c r="M153" s="33">
        <f t="shared" si="38"/>
        <v>0</v>
      </c>
      <c r="N153" s="33">
        <f t="shared" si="38"/>
        <v>0</v>
      </c>
      <c r="O153" s="33">
        <f t="shared" si="38"/>
        <v>0</v>
      </c>
      <c r="P153" s="33">
        <f t="shared" si="38"/>
        <v>0</v>
      </c>
      <c r="Q153" s="33">
        <f t="shared" si="38"/>
        <v>0</v>
      </c>
      <c r="R153" s="33">
        <f t="shared" si="38"/>
        <v>0</v>
      </c>
      <c r="S153" s="33">
        <f t="shared" si="38"/>
        <v>0</v>
      </c>
      <c r="T153" s="33">
        <f t="shared" si="38"/>
        <v>0</v>
      </c>
      <c r="U153" s="33">
        <f t="shared" si="38"/>
        <v>0</v>
      </c>
      <c r="V153" s="33">
        <f t="shared" si="38"/>
        <v>0</v>
      </c>
      <c r="W153" s="33">
        <f t="shared" si="38"/>
        <v>0</v>
      </c>
      <c r="X153" s="33">
        <f t="shared" si="38"/>
        <v>0</v>
      </c>
      <c r="Y153" s="33">
        <f t="shared" si="38"/>
        <v>0</v>
      </c>
      <c r="Z153" s="33">
        <f t="shared" si="38"/>
        <v>0</v>
      </c>
      <c r="AA153" s="33">
        <f t="shared" si="38"/>
        <v>0</v>
      </c>
      <c r="AB153" s="33">
        <f t="shared" si="38"/>
        <v>0</v>
      </c>
      <c r="AC153" s="33">
        <f t="shared" si="38"/>
        <v>0</v>
      </c>
      <c r="AD153" s="33">
        <f t="shared" si="38"/>
        <v>0</v>
      </c>
      <c r="AE153" s="33">
        <f t="shared" si="38"/>
        <v>0</v>
      </c>
    </row>
    <row r="154" spans="1:31" s="1" customFormat="1" ht="12" customHeight="1" x14ac:dyDescent="0.2">
      <c r="A154" s="2"/>
      <c r="B154" s="29" t="s">
        <v>17</v>
      </c>
      <c r="C154" s="34" t="s">
        <v>108</v>
      </c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  <c r="AC154" s="110"/>
      <c r="AD154" s="110"/>
      <c r="AE154" s="110"/>
    </row>
    <row r="155" spans="1:31" s="1" customFormat="1" ht="12" customHeight="1" x14ac:dyDescent="0.2">
      <c r="A155" s="2"/>
      <c r="B155" s="25" t="s">
        <v>16</v>
      </c>
      <c r="C155" s="37" t="s">
        <v>107</v>
      </c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</row>
    <row r="156" spans="1:31" s="1" customFormat="1" ht="24" x14ac:dyDescent="0.2">
      <c r="A156" s="2"/>
      <c r="B156" s="25"/>
      <c r="C156" s="38" t="s">
        <v>106</v>
      </c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  <c r="AE156" s="109"/>
    </row>
    <row r="157" spans="1:31" s="1" customFormat="1" ht="12" customHeight="1" x14ac:dyDescent="0.2">
      <c r="A157" s="2"/>
      <c r="B157" s="25" t="s">
        <v>25</v>
      </c>
      <c r="C157" s="37" t="s">
        <v>105</v>
      </c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</row>
    <row r="158" spans="1:31" s="1" customFormat="1" ht="12" customHeight="1" x14ac:dyDescent="0.2">
      <c r="A158" s="2"/>
      <c r="B158" s="25"/>
      <c r="C158" s="37" t="s">
        <v>104</v>
      </c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</row>
    <row r="159" spans="1:31" s="1" customFormat="1" ht="12" customHeight="1" x14ac:dyDescent="0.2">
      <c r="A159" s="2"/>
      <c r="B159" s="25" t="s">
        <v>33</v>
      </c>
      <c r="C159" s="37" t="s">
        <v>103</v>
      </c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</row>
    <row r="160" spans="1:31" s="1" customFormat="1" ht="12" customHeight="1" x14ac:dyDescent="0.2">
      <c r="A160" s="2"/>
      <c r="B160" s="25"/>
      <c r="C160" s="37" t="s">
        <v>102</v>
      </c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</row>
    <row r="161" spans="1:31" s="1" customFormat="1" ht="12" customHeight="1" x14ac:dyDescent="0.2">
      <c r="A161" s="2"/>
      <c r="B161" s="25"/>
      <c r="C161" s="37" t="s">
        <v>101</v>
      </c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  <c r="AA161" s="109"/>
      <c r="AB161" s="109"/>
      <c r="AC161" s="109"/>
      <c r="AD161" s="109"/>
      <c r="AE161" s="109"/>
    </row>
    <row r="162" spans="1:31" s="1" customFormat="1" ht="12" customHeight="1" x14ac:dyDescent="0.2">
      <c r="A162" s="2"/>
      <c r="B162" s="25" t="s">
        <v>32</v>
      </c>
      <c r="C162" s="37" t="s">
        <v>100</v>
      </c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109"/>
      <c r="AA162" s="109"/>
      <c r="AB162" s="109"/>
      <c r="AC162" s="109"/>
      <c r="AD162" s="109"/>
      <c r="AE162" s="109"/>
    </row>
    <row r="163" spans="1:31" s="1" customFormat="1" ht="12" customHeight="1" x14ac:dyDescent="0.2">
      <c r="A163" s="2"/>
      <c r="B163" s="25" t="s">
        <v>31</v>
      </c>
      <c r="C163" s="36" t="s">
        <v>99</v>
      </c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/>
    </row>
    <row r="164" spans="1:31" s="1" customFormat="1" ht="12" customHeight="1" x14ac:dyDescent="0.2">
      <c r="A164" s="2"/>
      <c r="B164" s="20" t="s">
        <v>30</v>
      </c>
      <c r="C164" s="35" t="s">
        <v>98</v>
      </c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</row>
    <row r="165" spans="1:31" s="1" customFormat="1" ht="12" customHeight="1" x14ac:dyDescent="0.2">
      <c r="A165" s="2"/>
      <c r="B165" s="29" t="s">
        <v>29</v>
      </c>
      <c r="C165" s="34" t="s">
        <v>97</v>
      </c>
      <c r="D165" s="33">
        <f t="shared" ref="D165:AE165" si="39">D166+D174+D183+D207</f>
        <v>0</v>
      </c>
      <c r="E165" s="33">
        <f t="shared" si="39"/>
        <v>0</v>
      </c>
      <c r="F165" s="33">
        <f t="shared" si="39"/>
        <v>0</v>
      </c>
      <c r="G165" s="33">
        <f t="shared" si="39"/>
        <v>0</v>
      </c>
      <c r="H165" s="33">
        <f t="shared" si="39"/>
        <v>0</v>
      </c>
      <c r="I165" s="33">
        <f t="shared" si="39"/>
        <v>0</v>
      </c>
      <c r="J165" s="33">
        <f t="shared" si="39"/>
        <v>0</v>
      </c>
      <c r="K165" s="33">
        <f t="shared" si="39"/>
        <v>0</v>
      </c>
      <c r="L165" s="33">
        <f t="shared" si="39"/>
        <v>0</v>
      </c>
      <c r="M165" s="33">
        <f t="shared" si="39"/>
        <v>0</v>
      </c>
      <c r="N165" s="33">
        <f t="shared" si="39"/>
        <v>0</v>
      </c>
      <c r="O165" s="33">
        <f t="shared" si="39"/>
        <v>0</v>
      </c>
      <c r="P165" s="33">
        <f t="shared" si="39"/>
        <v>0</v>
      </c>
      <c r="Q165" s="33">
        <f t="shared" si="39"/>
        <v>0</v>
      </c>
      <c r="R165" s="33">
        <f t="shared" si="39"/>
        <v>0</v>
      </c>
      <c r="S165" s="33">
        <f t="shared" si="39"/>
        <v>0</v>
      </c>
      <c r="T165" s="33">
        <f t="shared" si="39"/>
        <v>0</v>
      </c>
      <c r="U165" s="33">
        <f t="shared" si="39"/>
        <v>0</v>
      </c>
      <c r="V165" s="33">
        <f t="shared" si="39"/>
        <v>0</v>
      </c>
      <c r="W165" s="33">
        <f t="shared" si="39"/>
        <v>0</v>
      </c>
      <c r="X165" s="33">
        <f t="shared" si="39"/>
        <v>0</v>
      </c>
      <c r="Y165" s="33">
        <f t="shared" si="39"/>
        <v>0</v>
      </c>
      <c r="Z165" s="33">
        <f t="shared" si="39"/>
        <v>0</v>
      </c>
      <c r="AA165" s="33">
        <f t="shared" si="39"/>
        <v>0</v>
      </c>
      <c r="AB165" s="33">
        <f t="shared" si="39"/>
        <v>0</v>
      </c>
      <c r="AC165" s="33">
        <f t="shared" si="39"/>
        <v>0</v>
      </c>
      <c r="AD165" s="33">
        <f t="shared" si="39"/>
        <v>0</v>
      </c>
      <c r="AE165" s="33">
        <f t="shared" si="39"/>
        <v>100</v>
      </c>
    </row>
    <row r="166" spans="1:31" s="1" customFormat="1" ht="12" customHeight="1" x14ac:dyDescent="0.2">
      <c r="A166" s="2"/>
      <c r="B166" s="29" t="s">
        <v>17</v>
      </c>
      <c r="C166" s="28" t="s">
        <v>96</v>
      </c>
      <c r="D166" s="27">
        <f t="shared" ref="D166:AE166" si="40">D167+D168+D171</f>
        <v>0</v>
      </c>
      <c r="E166" s="27">
        <f t="shared" si="40"/>
        <v>0</v>
      </c>
      <c r="F166" s="27">
        <f t="shared" si="40"/>
        <v>0</v>
      </c>
      <c r="G166" s="27">
        <f t="shared" si="40"/>
        <v>0</v>
      </c>
      <c r="H166" s="27">
        <f t="shared" si="40"/>
        <v>0</v>
      </c>
      <c r="I166" s="27">
        <f t="shared" si="40"/>
        <v>0</v>
      </c>
      <c r="J166" s="27">
        <f t="shared" si="40"/>
        <v>0</v>
      </c>
      <c r="K166" s="27">
        <f t="shared" si="40"/>
        <v>0</v>
      </c>
      <c r="L166" s="27">
        <f t="shared" si="40"/>
        <v>0</v>
      </c>
      <c r="M166" s="27">
        <f t="shared" si="40"/>
        <v>0</v>
      </c>
      <c r="N166" s="27">
        <f t="shared" si="40"/>
        <v>0</v>
      </c>
      <c r="O166" s="27">
        <f t="shared" si="40"/>
        <v>0</v>
      </c>
      <c r="P166" s="27">
        <f t="shared" si="40"/>
        <v>0</v>
      </c>
      <c r="Q166" s="27">
        <f t="shared" si="40"/>
        <v>0</v>
      </c>
      <c r="R166" s="27">
        <f t="shared" si="40"/>
        <v>0</v>
      </c>
      <c r="S166" s="27">
        <f t="shared" si="40"/>
        <v>0</v>
      </c>
      <c r="T166" s="27">
        <f t="shared" si="40"/>
        <v>0</v>
      </c>
      <c r="U166" s="27">
        <f t="shared" si="40"/>
        <v>0</v>
      </c>
      <c r="V166" s="27">
        <f t="shared" si="40"/>
        <v>0</v>
      </c>
      <c r="W166" s="27">
        <f t="shared" si="40"/>
        <v>0</v>
      </c>
      <c r="X166" s="27">
        <f t="shared" si="40"/>
        <v>0</v>
      </c>
      <c r="Y166" s="27">
        <f t="shared" si="40"/>
        <v>0</v>
      </c>
      <c r="Z166" s="27">
        <f t="shared" si="40"/>
        <v>0</v>
      </c>
      <c r="AA166" s="27">
        <f t="shared" si="40"/>
        <v>0</v>
      </c>
      <c r="AB166" s="27">
        <f t="shared" si="40"/>
        <v>0</v>
      </c>
      <c r="AC166" s="27">
        <f t="shared" si="40"/>
        <v>0</v>
      </c>
      <c r="AD166" s="27">
        <f t="shared" si="40"/>
        <v>0</v>
      </c>
      <c r="AE166" s="27">
        <f t="shared" si="40"/>
        <v>0</v>
      </c>
    </row>
    <row r="167" spans="1:31" s="1" customFormat="1" ht="12" customHeight="1" x14ac:dyDescent="0.2">
      <c r="A167" s="2"/>
      <c r="B167" s="25" t="s">
        <v>11</v>
      </c>
      <c r="C167" s="32" t="s">
        <v>95</v>
      </c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  <c r="AD167" s="104"/>
      <c r="AE167" s="104"/>
    </row>
    <row r="168" spans="1:31" s="1" customFormat="1" ht="12" customHeight="1" x14ac:dyDescent="0.2">
      <c r="A168" s="2"/>
      <c r="B168" s="25" t="s">
        <v>9</v>
      </c>
      <c r="C168" s="30" t="s">
        <v>94</v>
      </c>
      <c r="D168" s="26">
        <f t="shared" ref="D168:AE168" si="41">D169+D170</f>
        <v>0</v>
      </c>
      <c r="E168" s="26">
        <f t="shared" si="41"/>
        <v>0</v>
      </c>
      <c r="F168" s="26">
        <f t="shared" si="41"/>
        <v>0</v>
      </c>
      <c r="G168" s="26">
        <f t="shared" si="41"/>
        <v>0</v>
      </c>
      <c r="H168" s="26">
        <f t="shared" si="41"/>
        <v>0</v>
      </c>
      <c r="I168" s="26">
        <f t="shared" si="41"/>
        <v>0</v>
      </c>
      <c r="J168" s="26">
        <f t="shared" si="41"/>
        <v>0</v>
      </c>
      <c r="K168" s="26">
        <f t="shared" si="41"/>
        <v>0</v>
      </c>
      <c r="L168" s="26">
        <f t="shared" si="41"/>
        <v>0</v>
      </c>
      <c r="M168" s="26">
        <f t="shared" si="41"/>
        <v>0</v>
      </c>
      <c r="N168" s="26">
        <f t="shared" si="41"/>
        <v>0</v>
      </c>
      <c r="O168" s="26">
        <f t="shared" si="41"/>
        <v>0</v>
      </c>
      <c r="P168" s="26">
        <f t="shared" si="41"/>
        <v>0</v>
      </c>
      <c r="Q168" s="26">
        <f t="shared" si="41"/>
        <v>0</v>
      </c>
      <c r="R168" s="26">
        <f t="shared" si="41"/>
        <v>0</v>
      </c>
      <c r="S168" s="26">
        <f t="shared" si="41"/>
        <v>0</v>
      </c>
      <c r="T168" s="26">
        <f t="shared" si="41"/>
        <v>0</v>
      </c>
      <c r="U168" s="26">
        <f t="shared" si="41"/>
        <v>0</v>
      </c>
      <c r="V168" s="26">
        <f t="shared" si="41"/>
        <v>0</v>
      </c>
      <c r="W168" s="26">
        <f t="shared" si="41"/>
        <v>0</v>
      </c>
      <c r="X168" s="26">
        <f t="shared" si="41"/>
        <v>0</v>
      </c>
      <c r="Y168" s="26">
        <f t="shared" si="41"/>
        <v>0</v>
      </c>
      <c r="Z168" s="26">
        <f t="shared" si="41"/>
        <v>0</v>
      </c>
      <c r="AA168" s="26">
        <f t="shared" si="41"/>
        <v>0</v>
      </c>
      <c r="AB168" s="26">
        <f t="shared" si="41"/>
        <v>0</v>
      </c>
      <c r="AC168" s="26">
        <f t="shared" si="41"/>
        <v>0</v>
      </c>
      <c r="AD168" s="26">
        <f t="shared" si="41"/>
        <v>0</v>
      </c>
      <c r="AE168" s="26">
        <f t="shared" si="41"/>
        <v>0</v>
      </c>
    </row>
    <row r="169" spans="1:31" s="1" customFormat="1" ht="12" customHeight="1" x14ac:dyDescent="0.2">
      <c r="A169" s="2"/>
      <c r="B169" s="25"/>
      <c r="C169" s="24" t="s">
        <v>93</v>
      </c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  <c r="AE169" s="104"/>
    </row>
    <row r="170" spans="1:31" s="1" customFormat="1" ht="12" customHeight="1" x14ac:dyDescent="0.2">
      <c r="A170" s="2"/>
      <c r="B170" s="25"/>
      <c r="C170" s="24" t="s">
        <v>92</v>
      </c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  <c r="AE170" s="104"/>
    </row>
    <row r="171" spans="1:31" s="1" customFormat="1" ht="12" customHeight="1" x14ac:dyDescent="0.2">
      <c r="A171" s="2"/>
      <c r="B171" s="25" t="s">
        <v>7</v>
      </c>
      <c r="C171" s="24" t="s">
        <v>28</v>
      </c>
      <c r="D171" s="26">
        <f t="shared" ref="D171:AE171" si="42">D172+D173</f>
        <v>0</v>
      </c>
      <c r="E171" s="26">
        <f t="shared" si="42"/>
        <v>0</v>
      </c>
      <c r="F171" s="26">
        <f t="shared" si="42"/>
        <v>0</v>
      </c>
      <c r="G171" s="26">
        <f t="shared" si="42"/>
        <v>0</v>
      </c>
      <c r="H171" s="26">
        <f t="shared" si="42"/>
        <v>0</v>
      </c>
      <c r="I171" s="26">
        <f t="shared" si="42"/>
        <v>0</v>
      </c>
      <c r="J171" s="26">
        <f t="shared" si="42"/>
        <v>0</v>
      </c>
      <c r="K171" s="26">
        <f t="shared" si="42"/>
        <v>0</v>
      </c>
      <c r="L171" s="26">
        <f t="shared" si="42"/>
        <v>0</v>
      </c>
      <c r="M171" s="26">
        <f t="shared" si="42"/>
        <v>0</v>
      </c>
      <c r="N171" s="26">
        <f t="shared" si="42"/>
        <v>0</v>
      </c>
      <c r="O171" s="26">
        <f t="shared" si="42"/>
        <v>0</v>
      </c>
      <c r="P171" s="26">
        <f t="shared" si="42"/>
        <v>0</v>
      </c>
      <c r="Q171" s="26">
        <f t="shared" si="42"/>
        <v>0</v>
      </c>
      <c r="R171" s="26">
        <f t="shared" si="42"/>
        <v>0</v>
      </c>
      <c r="S171" s="26">
        <f t="shared" si="42"/>
        <v>0</v>
      </c>
      <c r="T171" s="26">
        <f t="shared" si="42"/>
        <v>0</v>
      </c>
      <c r="U171" s="26">
        <f t="shared" si="42"/>
        <v>0</v>
      </c>
      <c r="V171" s="26">
        <f t="shared" si="42"/>
        <v>0</v>
      </c>
      <c r="W171" s="26">
        <f t="shared" si="42"/>
        <v>0</v>
      </c>
      <c r="X171" s="26">
        <f t="shared" si="42"/>
        <v>0</v>
      </c>
      <c r="Y171" s="26">
        <f t="shared" si="42"/>
        <v>0</v>
      </c>
      <c r="Z171" s="26">
        <f t="shared" si="42"/>
        <v>0</v>
      </c>
      <c r="AA171" s="26">
        <f t="shared" si="42"/>
        <v>0</v>
      </c>
      <c r="AB171" s="26">
        <f t="shared" si="42"/>
        <v>0</v>
      </c>
      <c r="AC171" s="26">
        <f t="shared" si="42"/>
        <v>0</v>
      </c>
      <c r="AD171" s="26">
        <f t="shared" si="42"/>
        <v>0</v>
      </c>
      <c r="AE171" s="26">
        <f t="shared" si="42"/>
        <v>0</v>
      </c>
    </row>
    <row r="172" spans="1:31" s="1" customFormat="1" ht="12" customHeight="1" x14ac:dyDescent="0.2">
      <c r="A172" s="2"/>
      <c r="B172" s="25"/>
      <c r="C172" s="24" t="s">
        <v>63</v>
      </c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</row>
    <row r="173" spans="1:31" s="1" customFormat="1" ht="12" customHeight="1" x14ac:dyDescent="0.2">
      <c r="A173" s="2"/>
      <c r="B173" s="25"/>
      <c r="C173" s="24" t="s">
        <v>62</v>
      </c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5"/>
      <c r="AD173" s="105"/>
      <c r="AE173" s="105"/>
    </row>
    <row r="174" spans="1:31" s="1" customFormat="1" ht="12" customHeight="1" x14ac:dyDescent="0.2">
      <c r="A174" s="2"/>
      <c r="B174" s="29" t="s">
        <v>16</v>
      </c>
      <c r="C174" s="28" t="s">
        <v>26</v>
      </c>
      <c r="D174" s="27">
        <f t="shared" ref="D174:AE174" si="43">SUM(D175:D177)</f>
        <v>0</v>
      </c>
      <c r="E174" s="27">
        <f t="shared" si="43"/>
        <v>0</v>
      </c>
      <c r="F174" s="27">
        <f t="shared" si="43"/>
        <v>0</v>
      </c>
      <c r="G174" s="27">
        <f t="shared" si="43"/>
        <v>0</v>
      </c>
      <c r="H174" s="27">
        <f t="shared" si="43"/>
        <v>0</v>
      </c>
      <c r="I174" s="27">
        <f t="shared" si="43"/>
        <v>0</v>
      </c>
      <c r="J174" s="27">
        <f t="shared" si="43"/>
        <v>0</v>
      </c>
      <c r="K174" s="27">
        <f t="shared" si="43"/>
        <v>0</v>
      </c>
      <c r="L174" s="27">
        <f t="shared" si="43"/>
        <v>0</v>
      </c>
      <c r="M174" s="27">
        <f t="shared" si="43"/>
        <v>0</v>
      </c>
      <c r="N174" s="27">
        <f t="shared" si="43"/>
        <v>0</v>
      </c>
      <c r="O174" s="27">
        <f t="shared" si="43"/>
        <v>0</v>
      </c>
      <c r="P174" s="27">
        <f t="shared" si="43"/>
        <v>0</v>
      </c>
      <c r="Q174" s="27">
        <f t="shared" si="43"/>
        <v>0</v>
      </c>
      <c r="R174" s="27">
        <f t="shared" si="43"/>
        <v>0</v>
      </c>
      <c r="S174" s="27">
        <f t="shared" si="43"/>
        <v>0</v>
      </c>
      <c r="T174" s="27">
        <f t="shared" si="43"/>
        <v>0</v>
      </c>
      <c r="U174" s="27">
        <f t="shared" si="43"/>
        <v>0</v>
      </c>
      <c r="V174" s="27">
        <f t="shared" si="43"/>
        <v>0</v>
      </c>
      <c r="W174" s="27">
        <f t="shared" si="43"/>
        <v>0</v>
      </c>
      <c r="X174" s="27">
        <f t="shared" si="43"/>
        <v>0</v>
      </c>
      <c r="Y174" s="27">
        <f t="shared" si="43"/>
        <v>0</v>
      </c>
      <c r="Z174" s="27">
        <f t="shared" si="43"/>
        <v>0</v>
      </c>
      <c r="AA174" s="27">
        <f t="shared" si="43"/>
        <v>0</v>
      </c>
      <c r="AB174" s="27">
        <f t="shared" si="43"/>
        <v>0</v>
      </c>
      <c r="AC174" s="27">
        <f t="shared" si="43"/>
        <v>0</v>
      </c>
      <c r="AD174" s="27">
        <f t="shared" si="43"/>
        <v>0</v>
      </c>
      <c r="AE174" s="27">
        <f t="shared" si="43"/>
        <v>0</v>
      </c>
    </row>
    <row r="175" spans="1:31" s="1" customFormat="1" ht="12" customHeight="1" x14ac:dyDescent="0.2">
      <c r="A175" s="2"/>
      <c r="B175" s="25" t="s">
        <v>11</v>
      </c>
      <c r="C175" s="24" t="s">
        <v>90</v>
      </c>
      <c r="D175" s="104"/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  <c r="AD175" s="104"/>
      <c r="AE175" s="104"/>
    </row>
    <row r="176" spans="1:31" s="1" customFormat="1" ht="24" x14ac:dyDescent="0.2">
      <c r="A176" s="2"/>
      <c r="B176" s="25" t="s">
        <v>9</v>
      </c>
      <c r="C176" s="30" t="s">
        <v>89</v>
      </c>
      <c r="D176" s="104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  <c r="AD176" s="104"/>
      <c r="AE176" s="104"/>
    </row>
    <row r="177" spans="1:31" s="1" customFormat="1" ht="12" customHeight="1" x14ac:dyDescent="0.2">
      <c r="A177" s="2"/>
      <c r="B177" s="25" t="s">
        <v>7</v>
      </c>
      <c r="C177" s="24" t="s">
        <v>87</v>
      </c>
      <c r="D177" s="26">
        <f t="shared" ref="D177:AE177" si="44">SUM(D178:D182)</f>
        <v>0</v>
      </c>
      <c r="E177" s="26">
        <f t="shared" si="44"/>
        <v>0</v>
      </c>
      <c r="F177" s="26">
        <f t="shared" si="44"/>
        <v>0</v>
      </c>
      <c r="G177" s="26">
        <f t="shared" si="44"/>
        <v>0</v>
      </c>
      <c r="H177" s="26">
        <f t="shared" si="44"/>
        <v>0</v>
      </c>
      <c r="I177" s="26">
        <f t="shared" si="44"/>
        <v>0</v>
      </c>
      <c r="J177" s="26">
        <f t="shared" si="44"/>
        <v>0</v>
      </c>
      <c r="K177" s="26">
        <f t="shared" si="44"/>
        <v>0</v>
      </c>
      <c r="L177" s="26">
        <f t="shared" si="44"/>
        <v>0</v>
      </c>
      <c r="M177" s="26">
        <f t="shared" si="44"/>
        <v>0</v>
      </c>
      <c r="N177" s="26">
        <f t="shared" si="44"/>
        <v>0</v>
      </c>
      <c r="O177" s="26">
        <f t="shared" si="44"/>
        <v>0</v>
      </c>
      <c r="P177" s="26">
        <f t="shared" si="44"/>
        <v>0</v>
      </c>
      <c r="Q177" s="26">
        <f t="shared" si="44"/>
        <v>0</v>
      </c>
      <c r="R177" s="26">
        <f t="shared" si="44"/>
        <v>0</v>
      </c>
      <c r="S177" s="26">
        <f t="shared" si="44"/>
        <v>0</v>
      </c>
      <c r="T177" s="26">
        <f t="shared" si="44"/>
        <v>0</v>
      </c>
      <c r="U177" s="26">
        <f t="shared" si="44"/>
        <v>0</v>
      </c>
      <c r="V177" s="26">
        <f t="shared" si="44"/>
        <v>0</v>
      </c>
      <c r="W177" s="26">
        <f t="shared" si="44"/>
        <v>0</v>
      </c>
      <c r="X177" s="26">
        <f t="shared" si="44"/>
        <v>0</v>
      </c>
      <c r="Y177" s="26">
        <f t="shared" si="44"/>
        <v>0</v>
      </c>
      <c r="Z177" s="26">
        <f t="shared" si="44"/>
        <v>0</v>
      </c>
      <c r="AA177" s="26">
        <f t="shared" si="44"/>
        <v>0</v>
      </c>
      <c r="AB177" s="26">
        <f t="shared" si="44"/>
        <v>0</v>
      </c>
      <c r="AC177" s="26">
        <f t="shared" si="44"/>
        <v>0</v>
      </c>
      <c r="AD177" s="26">
        <f t="shared" si="44"/>
        <v>0</v>
      </c>
      <c r="AE177" s="26">
        <f t="shared" si="44"/>
        <v>0</v>
      </c>
    </row>
    <row r="178" spans="1:31" s="1" customFormat="1" ht="12" customHeight="1" x14ac:dyDescent="0.2">
      <c r="A178" s="2"/>
      <c r="B178" s="25" t="s">
        <v>86</v>
      </c>
      <c r="C178" s="24" t="s">
        <v>85</v>
      </c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  <c r="AD178" s="104"/>
      <c r="AE178" s="104"/>
    </row>
    <row r="179" spans="1:31" s="1" customFormat="1" ht="12" customHeight="1" x14ac:dyDescent="0.2">
      <c r="A179" s="2"/>
      <c r="B179" s="25" t="s">
        <v>84</v>
      </c>
      <c r="C179" s="32" t="s">
        <v>91</v>
      </c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  <c r="AE179" s="104"/>
    </row>
    <row r="180" spans="1:31" s="1" customFormat="1" ht="12" customHeight="1" x14ac:dyDescent="0.2">
      <c r="A180" s="2"/>
      <c r="B180" s="25" t="s">
        <v>82</v>
      </c>
      <c r="C180" s="24" t="s">
        <v>81</v>
      </c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</row>
    <row r="181" spans="1:31" s="1" customFormat="1" ht="12" customHeight="1" x14ac:dyDescent="0.2">
      <c r="A181" s="2"/>
      <c r="B181" s="25" t="s">
        <v>80</v>
      </c>
      <c r="C181" s="24" t="s">
        <v>73</v>
      </c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</row>
    <row r="182" spans="1:31" s="1" customFormat="1" ht="12" customHeight="1" x14ac:dyDescent="0.2">
      <c r="A182" s="2"/>
      <c r="B182" s="25" t="s">
        <v>76</v>
      </c>
      <c r="C182" s="24" t="s">
        <v>67</v>
      </c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  <c r="AD182" s="104"/>
      <c r="AE182" s="104"/>
    </row>
    <row r="183" spans="1:31" s="1" customFormat="1" ht="12" customHeight="1" x14ac:dyDescent="0.2">
      <c r="A183" s="2"/>
      <c r="B183" s="29" t="s">
        <v>25</v>
      </c>
      <c r="C183" s="28" t="s">
        <v>23</v>
      </c>
      <c r="D183" s="27">
        <f t="shared" ref="D183:AE183" si="45">SUM(D184,D189,D194,D206)</f>
        <v>0</v>
      </c>
      <c r="E183" s="27">
        <f t="shared" si="45"/>
        <v>0</v>
      </c>
      <c r="F183" s="27">
        <f t="shared" si="45"/>
        <v>0</v>
      </c>
      <c r="G183" s="27">
        <f t="shared" si="45"/>
        <v>0</v>
      </c>
      <c r="H183" s="27">
        <f t="shared" si="45"/>
        <v>0</v>
      </c>
      <c r="I183" s="27">
        <f t="shared" si="45"/>
        <v>0</v>
      </c>
      <c r="J183" s="27">
        <f t="shared" si="45"/>
        <v>0</v>
      </c>
      <c r="K183" s="27">
        <f t="shared" si="45"/>
        <v>0</v>
      </c>
      <c r="L183" s="27">
        <f t="shared" si="45"/>
        <v>0</v>
      </c>
      <c r="M183" s="27">
        <f t="shared" si="45"/>
        <v>0</v>
      </c>
      <c r="N183" s="27">
        <f t="shared" si="45"/>
        <v>0</v>
      </c>
      <c r="O183" s="27">
        <f t="shared" si="45"/>
        <v>0</v>
      </c>
      <c r="P183" s="27">
        <f t="shared" si="45"/>
        <v>0</v>
      </c>
      <c r="Q183" s="27">
        <f t="shared" si="45"/>
        <v>0</v>
      </c>
      <c r="R183" s="27">
        <f t="shared" si="45"/>
        <v>0</v>
      </c>
      <c r="S183" s="27">
        <f t="shared" si="45"/>
        <v>0</v>
      </c>
      <c r="T183" s="27">
        <f t="shared" si="45"/>
        <v>0</v>
      </c>
      <c r="U183" s="27">
        <f t="shared" si="45"/>
        <v>0</v>
      </c>
      <c r="V183" s="27">
        <f t="shared" si="45"/>
        <v>0</v>
      </c>
      <c r="W183" s="27">
        <f t="shared" si="45"/>
        <v>0</v>
      </c>
      <c r="X183" s="27">
        <f t="shared" si="45"/>
        <v>0</v>
      </c>
      <c r="Y183" s="27">
        <f t="shared" si="45"/>
        <v>0</v>
      </c>
      <c r="Z183" s="27">
        <f t="shared" si="45"/>
        <v>0</v>
      </c>
      <c r="AA183" s="27">
        <f t="shared" si="45"/>
        <v>0</v>
      </c>
      <c r="AB183" s="27">
        <f t="shared" si="45"/>
        <v>0</v>
      </c>
      <c r="AC183" s="27">
        <f t="shared" si="45"/>
        <v>0</v>
      </c>
      <c r="AD183" s="27">
        <f t="shared" si="45"/>
        <v>0</v>
      </c>
      <c r="AE183" s="27">
        <f t="shared" si="45"/>
        <v>0</v>
      </c>
    </row>
    <row r="184" spans="1:31" s="1" customFormat="1" ht="12" customHeight="1" x14ac:dyDescent="0.2">
      <c r="A184" s="2"/>
      <c r="B184" s="25" t="s">
        <v>11</v>
      </c>
      <c r="C184" s="24" t="s">
        <v>90</v>
      </c>
      <c r="D184" s="26">
        <f t="shared" ref="D184:AE184" si="46">D185+D188</f>
        <v>0</v>
      </c>
      <c r="E184" s="26">
        <f t="shared" si="46"/>
        <v>0</v>
      </c>
      <c r="F184" s="26">
        <f t="shared" si="46"/>
        <v>0</v>
      </c>
      <c r="G184" s="26">
        <f t="shared" si="46"/>
        <v>0</v>
      </c>
      <c r="H184" s="26">
        <f t="shared" si="46"/>
        <v>0</v>
      </c>
      <c r="I184" s="26">
        <f t="shared" si="46"/>
        <v>0</v>
      </c>
      <c r="J184" s="26">
        <f t="shared" si="46"/>
        <v>0</v>
      </c>
      <c r="K184" s="26">
        <f t="shared" si="46"/>
        <v>0</v>
      </c>
      <c r="L184" s="26">
        <f t="shared" si="46"/>
        <v>0</v>
      </c>
      <c r="M184" s="26">
        <f t="shared" si="46"/>
        <v>0</v>
      </c>
      <c r="N184" s="26">
        <f t="shared" si="46"/>
        <v>0</v>
      </c>
      <c r="O184" s="26">
        <f t="shared" si="46"/>
        <v>0</v>
      </c>
      <c r="P184" s="26">
        <f t="shared" si="46"/>
        <v>0</v>
      </c>
      <c r="Q184" s="26">
        <f t="shared" si="46"/>
        <v>0</v>
      </c>
      <c r="R184" s="26">
        <f t="shared" si="46"/>
        <v>0</v>
      </c>
      <c r="S184" s="26">
        <f t="shared" si="46"/>
        <v>0</v>
      </c>
      <c r="T184" s="26">
        <f t="shared" si="46"/>
        <v>0</v>
      </c>
      <c r="U184" s="26">
        <f t="shared" si="46"/>
        <v>0</v>
      </c>
      <c r="V184" s="26">
        <f t="shared" si="46"/>
        <v>0</v>
      </c>
      <c r="W184" s="26">
        <f t="shared" si="46"/>
        <v>0</v>
      </c>
      <c r="X184" s="26">
        <f t="shared" si="46"/>
        <v>0</v>
      </c>
      <c r="Y184" s="26">
        <f t="shared" si="46"/>
        <v>0</v>
      </c>
      <c r="Z184" s="26">
        <f t="shared" si="46"/>
        <v>0</v>
      </c>
      <c r="AA184" s="26">
        <f t="shared" si="46"/>
        <v>0</v>
      </c>
      <c r="AB184" s="26">
        <f t="shared" si="46"/>
        <v>0</v>
      </c>
      <c r="AC184" s="26">
        <f t="shared" si="46"/>
        <v>0</v>
      </c>
      <c r="AD184" s="26">
        <f t="shared" si="46"/>
        <v>0</v>
      </c>
      <c r="AE184" s="26">
        <f t="shared" si="46"/>
        <v>0</v>
      </c>
    </row>
    <row r="185" spans="1:31" s="1" customFormat="1" ht="12" customHeight="1" x14ac:dyDescent="0.2">
      <c r="A185" s="2"/>
      <c r="B185" s="25" t="s">
        <v>86</v>
      </c>
      <c r="C185" s="32" t="s">
        <v>88</v>
      </c>
      <c r="D185" s="26">
        <f t="shared" ref="D185:AE185" si="47">D186+D187</f>
        <v>0</v>
      </c>
      <c r="E185" s="26">
        <f t="shared" si="47"/>
        <v>0</v>
      </c>
      <c r="F185" s="26">
        <f t="shared" si="47"/>
        <v>0</v>
      </c>
      <c r="G185" s="26">
        <f t="shared" si="47"/>
        <v>0</v>
      </c>
      <c r="H185" s="26">
        <f t="shared" si="47"/>
        <v>0</v>
      </c>
      <c r="I185" s="26">
        <f t="shared" si="47"/>
        <v>0</v>
      </c>
      <c r="J185" s="26">
        <f t="shared" si="47"/>
        <v>0</v>
      </c>
      <c r="K185" s="26">
        <f t="shared" si="47"/>
        <v>0</v>
      </c>
      <c r="L185" s="26">
        <f t="shared" si="47"/>
        <v>0</v>
      </c>
      <c r="M185" s="26">
        <f t="shared" si="47"/>
        <v>0</v>
      </c>
      <c r="N185" s="26">
        <f t="shared" si="47"/>
        <v>0</v>
      </c>
      <c r="O185" s="26">
        <f t="shared" si="47"/>
        <v>0</v>
      </c>
      <c r="P185" s="26">
        <f t="shared" si="47"/>
        <v>0</v>
      </c>
      <c r="Q185" s="26">
        <f t="shared" si="47"/>
        <v>0</v>
      </c>
      <c r="R185" s="26">
        <f t="shared" si="47"/>
        <v>0</v>
      </c>
      <c r="S185" s="26">
        <f t="shared" si="47"/>
        <v>0</v>
      </c>
      <c r="T185" s="26">
        <f t="shared" si="47"/>
        <v>0</v>
      </c>
      <c r="U185" s="26">
        <f t="shared" si="47"/>
        <v>0</v>
      </c>
      <c r="V185" s="26">
        <f t="shared" si="47"/>
        <v>0</v>
      </c>
      <c r="W185" s="26">
        <f t="shared" si="47"/>
        <v>0</v>
      </c>
      <c r="X185" s="26">
        <f t="shared" si="47"/>
        <v>0</v>
      </c>
      <c r="Y185" s="26">
        <f t="shared" si="47"/>
        <v>0</v>
      </c>
      <c r="Z185" s="26">
        <f t="shared" si="47"/>
        <v>0</v>
      </c>
      <c r="AA185" s="26">
        <f t="shared" si="47"/>
        <v>0</v>
      </c>
      <c r="AB185" s="26">
        <f t="shared" si="47"/>
        <v>0</v>
      </c>
      <c r="AC185" s="26">
        <f t="shared" si="47"/>
        <v>0</v>
      </c>
      <c r="AD185" s="26">
        <f t="shared" si="47"/>
        <v>0</v>
      </c>
      <c r="AE185" s="26">
        <f t="shared" si="47"/>
        <v>0</v>
      </c>
    </row>
    <row r="186" spans="1:31" s="1" customFormat="1" ht="12" customHeight="1" x14ac:dyDescent="0.2">
      <c r="A186" s="2"/>
      <c r="B186" s="25"/>
      <c r="C186" s="24" t="s">
        <v>78</v>
      </c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</row>
    <row r="187" spans="1:31" s="1" customFormat="1" ht="12" customHeight="1" x14ac:dyDescent="0.2">
      <c r="A187" s="2"/>
      <c r="B187" s="25"/>
      <c r="C187" s="24" t="s">
        <v>77</v>
      </c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</row>
    <row r="188" spans="1:31" s="1" customFormat="1" ht="12" customHeight="1" x14ac:dyDescent="0.2">
      <c r="A188" s="2"/>
      <c r="B188" s="25" t="s">
        <v>84</v>
      </c>
      <c r="C188" s="24" t="s">
        <v>67</v>
      </c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</row>
    <row r="189" spans="1:31" s="1" customFormat="1" ht="24" x14ac:dyDescent="0.2">
      <c r="A189" s="2"/>
      <c r="B189" s="25" t="s">
        <v>9</v>
      </c>
      <c r="C189" s="30" t="s">
        <v>89</v>
      </c>
      <c r="D189" s="26">
        <f t="shared" ref="D189:AE189" si="48">SUM(D190,D193)</f>
        <v>0</v>
      </c>
      <c r="E189" s="26">
        <f t="shared" si="48"/>
        <v>0</v>
      </c>
      <c r="F189" s="26">
        <f t="shared" si="48"/>
        <v>0</v>
      </c>
      <c r="G189" s="26">
        <f t="shared" si="48"/>
        <v>0</v>
      </c>
      <c r="H189" s="26">
        <f t="shared" si="48"/>
        <v>0</v>
      </c>
      <c r="I189" s="26">
        <f t="shared" si="48"/>
        <v>0</v>
      </c>
      <c r="J189" s="26">
        <f t="shared" si="48"/>
        <v>0</v>
      </c>
      <c r="K189" s="26">
        <f t="shared" si="48"/>
        <v>0</v>
      </c>
      <c r="L189" s="26">
        <f t="shared" si="48"/>
        <v>0</v>
      </c>
      <c r="M189" s="26">
        <f t="shared" si="48"/>
        <v>0</v>
      </c>
      <c r="N189" s="26">
        <f t="shared" si="48"/>
        <v>0</v>
      </c>
      <c r="O189" s="26">
        <f t="shared" si="48"/>
        <v>0</v>
      </c>
      <c r="P189" s="26">
        <f t="shared" si="48"/>
        <v>0</v>
      </c>
      <c r="Q189" s="26">
        <f t="shared" si="48"/>
        <v>0</v>
      </c>
      <c r="R189" s="26">
        <f t="shared" si="48"/>
        <v>0</v>
      </c>
      <c r="S189" s="26">
        <f t="shared" si="48"/>
        <v>0</v>
      </c>
      <c r="T189" s="26">
        <f t="shared" si="48"/>
        <v>0</v>
      </c>
      <c r="U189" s="26">
        <f t="shared" si="48"/>
        <v>0</v>
      </c>
      <c r="V189" s="26">
        <f t="shared" si="48"/>
        <v>0</v>
      </c>
      <c r="W189" s="26">
        <f t="shared" si="48"/>
        <v>0</v>
      </c>
      <c r="X189" s="26">
        <f t="shared" si="48"/>
        <v>0</v>
      </c>
      <c r="Y189" s="26">
        <f t="shared" si="48"/>
        <v>0</v>
      </c>
      <c r="Z189" s="26">
        <f t="shared" si="48"/>
        <v>0</v>
      </c>
      <c r="AA189" s="26">
        <f t="shared" si="48"/>
        <v>0</v>
      </c>
      <c r="AB189" s="26">
        <f t="shared" si="48"/>
        <v>0</v>
      </c>
      <c r="AC189" s="26">
        <f t="shared" si="48"/>
        <v>0</v>
      </c>
      <c r="AD189" s="26">
        <f t="shared" si="48"/>
        <v>0</v>
      </c>
      <c r="AE189" s="26">
        <f t="shared" si="48"/>
        <v>0</v>
      </c>
    </row>
    <row r="190" spans="1:31" s="1" customFormat="1" ht="12" customHeight="1" x14ac:dyDescent="0.2">
      <c r="A190" s="2"/>
      <c r="B190" s="25" t="s">
        <v>86</v>
      </c>
      <c r="C190" s="31" t="s">
        <v>88</v>
      </c>
      <c r="D190" s="26">
        <f t="shared" ref="D190:AE190" si="49">SUM(D191:D192)</f>
        <v>0</v>
      </c>
      <c r="E190" s="26">
        <f t="shared" si="49"/>
        <v>0</v>
      </c>
      <c r="F190" s="26">
        <f t="shared" si="49"/>
        <v>0</v>
      </c>
      <c r="G190" s="26">
        <f t="shared" si="49"/>
        <v>0</v>
      </c>
      <c r="H190" s="26">
        <f t="shared" si="49"/>
        <v>0</v>
      </c>
      <c r="I190" s="26">
        <f t="shared" si="49"/>
        <v>0</v>
      </c>
      <c r="J190" s="26">
        <f t="shared" si="49"/>
        <v>0</v>
      </c>
      <c r="K190" s="26">
        <f t="shared" si="49"/>
        <v>0</v>
      </c>
      <c r="L190" s="26">
        <f t="shared" si="49"/>
        <v>0</v>
      </c>
      <c r="M190" s="26">
        <f t="shared" si="49"/>
        <v>0</v>
      </c>
      <c r="N190" s="26">
        <f t="shared" si="49"/>
        <v>0</v>
      </c>
      <c r="O190" s="26">
        <f t="shared" si="49"/>
        <v>0</v>
      </c>
      <c r="P190" s="26">
        <f t="shared" si="49"/>
        <v>0</v>
      </c>
      <c r="Q190" s="26">
        <f t="shared" si="49"/>
        <v>0</v>
      </c>
      <c r="R190" s="26">
        <f t="shared" si="49"/>
        <v>0</v>
      </c>
      <c r="S190" s="26">
        <f t="shared" si="49"/>
        <v>0</v>
      </c>
      <c r="T190" s="26">
        <f t="shared" si="49"/>
        <v>0</v>
      </c>
      <c r="U190" s="26">
        <f t="shared" si="49"/>
        <v>0</v>
      </c>
      <c r="V190" s="26">
        <f t="shared" si="49"/>
        <v>0</v>
      </c>
      <c r="W190" s="26">
        <f t="shared" si="49"/>
        <v>0</v>
      </c>
      <c r="X190" s="26">
        <f t="shared" si="49"/>
        <v>0</v>
      </c>
      <c r="Y190" s="26">
        <f t="shared" si="49"/>
        <v>0</v>
      </c>
      <c r="Z190" s="26">
        <f t="shared" si="49"/>
        <v>0</v>
      </c>
      <c r="AA190" s="26">
        <f t="shared" si="49"/>
        <v>0</v>
      </c>
      <c r="AB190" s="26">
        <f t="shared" si="49"/>
        <v>0</v>
      </c>
      <c r="AC190" s="26">
        <f t="shared" si="49"/>
        <v>0</v>
      </c>
      <c r="AD190" s="26">
        <f t="shared" si="49"/>
        <v>0</v>
      </c>
      <c r="AE190" s="26">
        <f t="shared" si="49"/>
        <v>0</v>
      </c>
    </row>
    <row r="191" spans="1:31" s="1" customFormat="1" ht="12" customHeight="1" x14ac:dyDescent="0.2">
      <c r="A191" s="2"/>
      <c r="B191" s="25"/>
      <c r="C191" s="31" t="s">
        <v>78</v>
      </c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</row>
    <row r="192" spans="1:31" s="1" customFormat="1" ht="12" customHeight="1" x14ac:dyDescent="0.2">
      <c r="A192" s="2"/>
      <c r="B192" s="25"/>
      <c r="C192" s="31" t="s">
        <v>77</v>
      </c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</row>
    <row r="193" spans="1:31" s="1" customFormat="1" ht="12" customHeight="1" x14ac:dyDescent="0.2">
      <c r="A193" s="2"/>
      <c r="B193" s="25" t="s">
        <v>84</v>
      </c>
      <c r="C193" s="31" t="s">
        <v>67</v>
      </c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</row>
    <row r="194" spans="1:31" s="1" customFormat="1" ht="12" customHeight="1" x14ac:dyDescent="0.2">
      <c r="A194" s="2"/>
      <c r="B194" s="25" t="s">
        <v>7</v>
      </c>
      <c r="C194" s="24" t="s">
        <v>87</v>
      </c>
      <c r="D194" s="26">
        <f t="shared" ref="D194:AE194" si="50">SUM(D195:D205)-D199-D200</f>
        <v>0</v>
      </c>
      <c r="E194" s="26">
        <f t="shared" si="50"/>
        <v>0</v>
      </c>
      <c r="F194" s="26">
        <f t="shared" si="50"/>
        <v>0</v>
      </c>
      <c r="G194" s="26">
        <f t="shared" si="50"/>
        <v>0</v>
      </c>
      <c r="H194" s="26">
        <f t="shared" si="50"/>
        <v>0</v>
      </c>
      <c r="I194" s="26">
        <f t="shared" si="50"/>
        <v>0</v>
      </c>
      <c r="J194" s="26">
        <f t="shared" si="50"/>
        <v>0</v>
      </c>
      <c r="K194" s="26">
        <f t="shared" si="50"/>
        <v>0</v>
      </c>
      <c r="L194" s="26">
        <f t="shared" si="50"/>
        <v>0</v>
      </c>
      <c r="M194" s="26">
        <f t="shared" si="50"/>
        <v>0</v>
      </c>
      <c r="N194" s="26">
        <f t="shared" si="50"/>
        <v>0</v>
      </c>
      <c r="O194" s="26">
        <f t="shared" si="50"/>
        <v>0</v>
      </c>
      <c r="P194" s="26">
        <f t="shared" si="50"/>
        <v>0</v>
      </c>
      <c r="Q194" s="26">
        <f t="shared" si="50"/>
        <v>0</v>
      </c>
      <c r="R194" s="26">
        <f t="shared" si="50"/>
        <v>0</v>
      </c>
      <c r="S194" s="26">
        <f t="shared" si="50"/>
        <v>0</v>
      </c>
      <c r="T194" s="26">
        <f t="shared" si="50"/>
        <v>0</v>
      </c>
      <c r="U194" s="26">
        <f t="shared" si="50"/>
        <v>0</v>
      </c>
      <c r="V194" s="26">
        <f t="shared" si="50"/>
        <v>0</v>
      </c>
      <c r="W194" s="26">
        <f t="shared" si="50"/>
        <v>0</v>
      </c>
      <c r="X194" s="26">
        <f t="shared" si="50"/>
        <v>0</v>
      </c>
      <c r="Y194" s="26">
        <f t="shared" si="50"/>
        <v>0</v>
      </c>
      <c r="Z194" s="26">
        <f t="shared" si="50"/>
        <v>0</v>
      </c>
      <c r="AA194" s="26">
        <f t="shared" si="50"/>
        <v>0</v>
      </c>
      <c r="AB194" s="26">
        <f t="shared" si="50"/>
        <v>0</v>
      </c>
      <c r="AC194" s="26">
        <f t="shared" si="50"/>
        <v>0</v>
      </c>
      <c r="AD194" s="26">
        <f t="shared" si="50"/>
        <v>0</v>
      </c>
      <c r="AE194" s="26">
        <f t="shared" si="50"/>
        <v>0</v>
      </c>
    </row>
    <row r="195" spans="1:31" s="1" customFormat="1" ht="12" customHeight="1" x14ac:dyDescent="0.2">
      <c r="A195" s="2"/>
      <c r="B195" s="25" t="s">
        <v>86</v>
      </c>
      <c r="C195" s="24" t="s">
        <v>85</v>
      </c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</row>
    <row r="196" spans="1:31" s="1" customFormat="1" ht="12" customHeight="1" x14ac:dyDescent="0.2">
      <c r="A196" s="2"/>
      <c r="B196" s="25" t="s">
        <v>84</v>
      </c>
      <c r="C196" s="24" t="s">
        <v>83</v>
      </c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</row>
    <row r="197" spans="1:31" s="1" customFormat="1" ht="12" customHeight="1" x14ac:dyDescent="0.2">
      <c r="A197" s="2"/>
      <c r="B197" s="25" t="s">
        <v>82</v>
      </c>
      <c r="C197" s="24" t="s">
        <v>81</v>
      </c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</row>
    <row r="198" spans="1:31" s="1" customFormat="1" ht="12" customHeight="1" x14ac:dyDescent="0.2">
      <c r="A198" s="2"/>
      <c r="B198" s="25" t="s">
        <v>80</v>
      </c>
      <c r="C198" s="24" t="s">
        <v>79</v>
      </c>
      <c r="D198" s="26">
        <f t="shared" ref="D198:AE198" si="51">D199+D200</f>
        <v>0</v>
      </c>
      <c r="E198" s="26">
        <f t="shared" si="51"/>
        <v>0</v>
      </c>
      <c r="F198" s="26">
        <f t="shared" si="51"/>
        <v>0</v>
      </c>
      <c r="G198" s="26">
        <f t="shared" si="51"/>
        <v>0</v>
      </c>
      <c r="H198" s="26">
        <f t="shared" si="51"/>
        <v>0</v>
      </c>
      <c r="I198" s="26">
        <f t="shared" si="51"/>
        <v>0</v>
      </c>
      <c r="J198" s="26">
        <f t="shared" si="51"/>
        <v>0</v>
      </c>
      <c r="K198" s="26">
        <f t="shared" si="51"/>
        <v>0</v>
      </c>
      <c r="L198" s="26">
        <f t="shared" si="51"/>
        <v>0</v>
      </c>
      <c r="M198" s="26">
        <f t="shared" si="51"/>
        <v>0</v>
      </c>
      <c r="N198" s="26">
        <f t="shared" si="51"/>
        <v>0</v>
      </c>
      <c r="O198" s="26">
        <f t="shared" si="51"/>
        <v>0</v>
      </c>
      <c r="P198" s="26">
        <f t="shared" si="51"/>
        <v>0</v>
      </c>
      <c r="Q198" s="26">
        <f t="shared" si="51"/>
        <v>0</v>
      </c>
      <c r="R198" s="26">
        <f t="shared" si="51"/>
        <v>0</v>
      </c>
      <c r="S198" s="26">
        <f t="shared" si="51"/>
        <v>0</v>
      </c>
      <c r="T198" s="26">
        <f t="shared" si="51"/>
        <v>0</v>
      </c>
      <c r="U198" s="26">
        <f t="shared" si="51"/>
        <v>0</v>
      </c>
      <c r="V198" s="26">
        <f t="shared" si="51"/>
        <v>0</v>
      </c>
      <c r="W198" s="26">
        <f t="shared" si="51"/>
        <v>0</v>
      </c>
      <c r="X198" s="26">
        <f t="shared" si="51"/>
        <v>0</v>
      </c>
      <c r="Y198" s="26">
        <f t="shared" si="51"/>
        <v>0</v>
      </c>
      <c r="Z198" s="26">
        <f t="shared" si="51"/>
        <v>0</v>
      </c>
      <c r="AA198" s="26">
        <f t="shared" si="51"/>
        <v>0</v>
      </c>
      <c r="AB198" s="26">
        <f t="shared" si="51"/>
        <v>0</v>
      </c>
      <c r="AC198" s="26">
        <f t="shared" si="51"/>
        <v>0</v>
      </c>
      <c r="AD198" s="26">
        <f t="shared" si="51"/>
        <v>0</v>
      </c>
      <c r="AE198" s="26">
        <f t="shared" si="51"/>
        <v>0</v>
      </c>
    </row>
    <row r="199" spans="1:31" s="1" customFormat="1" ht="12" customHeight="1" x14ac:dyDescent="0.2">
      <c r="A199" s="2"/>
      <c r="B199" s="25"/>
      <c r="C199" s="24" t="s">
        <v>78</v>
      </c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</row>
    <row r="200" spans="1:31" s="1" customFormat="1" ht="12" customHeight="1" x14ac:dyDescent="0.2">
      <c r="A200" s="2"/>
      <c r="B200" s="25"/>
      <c r="C200" s="24" t="s">
        <v>77</v>
      </c>
      <c r="D200" s="104"/>
      <c r="E200" s="104"/>
      <c r="F200" s="104"/>
      <c r="G200" s="104"/>
      <c r="H200" s="104"/>
      <c r="I200" s="104"/>
      <c r="J200" s="108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</row>
    <row r="201" spans="1:31" s="1" customFormat="1" ht="12" customHeight="1" x14ac:dyDescent="0.2">
      <c r="A201" s="2"/>
      <c r="B201" s="25" t="s">
        <v>76</v>
      </c>
      <c r="C201" s="31" t="s">
        <v>75</v>
      </c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  <c r="AA201" s="104"/>
      <c r="AB201" s="104"/>
      <c r="AC201" s="104"/>
      <c r="AD201" s="104"/>
      <c r="AE201" s="104"/>
    </row>
    <row r="202" spans="1:31" s="1" customFormat="1" ht="12" customHeight="1" x14ac:dyDescent="0.2">
      <c r="A202" s="2"/>
      <c r="B202" s="25" t="s">
        <v>74</v>
      </c>
      <c r="C202" s="24" t="s">
        <v>73</v>
      </c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  <c r="AA202" s="104"/>
      <c r="AB202" s="104"/>
      <c r="AC202" s="104"/>
      <c r="AD202" s="104"/>
      <c r="AE202" s="104"/>
    </row>
    <row r="203" spans="1:31" s="1" customFormat="1" ht="24" customHeight="1" x14ac:dyDescent="0.2">
      <c r="A203" s="2"/>
      <c r="B203" s="25" t="s">
        <v>72</v>
      </c>
      <c r="C203" s="30" t="s">
        <v>71</v>
      </c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</row>
    <row r="204" spans="1:31" s="1" customFormat="1" ht="12" customHeight="1" x14ac:dyDescent="0.2">
      <c r="A204" s="2"/>
      <c r="B204" s="25" t="s">
        <v>70</v>
      </c>
      <c r="C204" s="24" t="s">
        <v>69</v>
      </c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</row>
    <row r="205" spans="1:31" s="1" customFormat="1" ht="12" customHeight="1" x14ac:dyDescent="0.2">
      <c r="A205" s="2"/>
      <c r="B205" s="25" t="s">
        <v>68</v>
      </c>
      <c r="C205" s="24" t="s">
        <v>67</v>
      </c>
      <c r="D205" s="104"/>
      <c r="E205" s="104"/>
      <c r="F205" s="104"/>
      <c r="G205" s="104"/>
      <c r="H205" s="104"/>
      <c r="I205" s="104"/>
      <c r="J205" s="108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</row>
    <row r="206" spans="1:31" s="1" customFormat="1" ht="12" customHeight="1" x14ac:dyDescent="0.2">
      <c r="A206" s="2"/>
      <c r="B206" s="25" t="s">
        <v>5</v>
      </c>
      <c r="C206" s="24" t="s">
        <v>19</v>
      </c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4"/>
      <c r="AD206" s="104"/>
      <c r="AE206" s="104"/>
    </row>
    <row r="207" spans="1:31" s="1" customFormat="1" ht="12" customHeight="1" x14ac:dyDescent="0.2">
      <c r="A207" s="2"/>
      <c r="B207" s="29" t="s">
        <v>33</v>
      </c>
      <c r="C207" s="28" t="s">
        <v>66</v>
      </c>
      <c r="D207" s="27">
        <f t="shared" ref="D207:AE207" si="52">D208+D209</f>
        <v>0</v>
      </c>
      <c r="E207" s="27">
        <f t="shared" si="52"/>
        <v>0</v>
      </c>
      <c r="F207" s="27">
        <f t="shared" si="52"/>
        <v>0</v>
      </c>
      <c r="G207" s="27">
        <f t="shared" si="52"/>
        <v>0</v>
      </c>
      <c r="H207" s="27">
        <f t="shared" si="52"/>
        <v>0</v>
      </c>
      <c r="I207" s="27">
        <f t="shared" si="52"/>
        <v>0</v>
      </c>
      <c r="J207" s="27">
        <f t="shared" si="52"/>
        <v>0</v>
      </c>
      <c r="K207" s="27">
        <f t="shared" si="52"/>
        <v>0</v>
      </c>
      <c r="L207" s="27">
        <f t="shared" si="52"/>
        <v>0</v>
      </c>
      <c r="M207" s="27">
        <f t="shared" si="52"/>
        <v>0</v>
      </c>
      <c r="N207" s="27">
        <f t="shared" si="52"/>
        <v>0</v>
      </c>
      <c r="O207" s="27">
        <f t="shared" si="52"/>
        <v>0</v>
      </c>
      <c r="P207" s="27">
        <f t="shared" si="52"/>
        <v>0</v>
      </c>
      <c r="Q207" s="27">
        <f t="shared" si="52"/>
        <v>0</v>
      </c>
      <c r="R207" s="27">
        <f t="shared" si="52"/>
        <v>0</v>
      </c>
      <c r="S207" s="27">
        <f t="shared" si="52"/>
        <v>0</v>
      </c>
      <c r="T207" s="27">
        <f t="shared" si="52"/>
        <v>0</v>
      </c>
      <c r="U207" s="27">
        <f t="shared" si="52"/>
        <v>0</v>
      </c>
      <c r="V207" s="27">
        <f t="shared" si="52"/>
        <v>0</v>
      </c>
      <c r="W207" s="27">
        <f t="shared" si="52"/>
        <v>0</v>
      </c>
      <c r="X207" s="27">
        <f t="shared" si="52"/>
        <v>0</v>
      </c>
      <c r="Y207" s="27">
        <f t="shared" si="52"/>
        <v>0</v>
      </c>
      <c r="Z207" s="27">
        <f t="shared" si="52"/>
        <v>0</v>
      </c>
      <c r="AA207" s="27">
        <f t="shared" si="52"/>
        <v>0</v>
      </c>
      <c r="AB207" s="27">
        <f t="shared" si="52"/>
        <v>0</v>
      </c>
      <c r="AC207" s="27">
        <f t="shared" si="52"/>
        <v>0</v>
      </c>
      <c r="AD207" s="27">
        <f t="shared" si="52"/>
        <v>0</v>
      </c>
      <c r="AE207" s="27">
        <f t="shared" si="52"/>
        <v>100</v>
      </c>
    </row>
    <row r="208" spans="1:31" s="1" customFormat="1" ht="12" customHeight="1" x14ac:dyDescent="0.2">
      <c r="A208" s="2"/>
      <c r="B208" s="25" t="s">
        <v>11</v>
      </c>
      <c r="C208" s="24" t="s">
        <v>65</v>
      </c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4"/>
      <c r="AA208" s="104"/>
      <c r="AB208" s="104"/>
      <c r="AC208" s="104"/>
      <c r="AD208" s="104"/>
      <c r="AE208" s="104"/>
    </row>
    <row r="209" spans="1:31" s="1" customFormat="1" ht="12" customHeight="1" x14ac:dyDescent="0.2">
      <c r="A209" s="2"/>
      <c r="B209" s="25" t="s">
        <v>9</v>
      </c>
      <c r="C209" s="24" t="s">
        <v>64</v>
      </c>
      <c r="D209" s="26">
        <f t="shared" ref="D209:AE209" si="53">D210+D211</f>
        <v>0</v>
      </c>
      <c r="E209" s="26">
        <f t="shared" si="53"/>
        <v>0</v>
      </c>
      <c r="F209" s="26">
        <f t="shared" si="53"/>
        <v>0</v>
      </c>
      <c r="G209" s="26">
        <f t="shared" si="53"/>
        <v>0</v>
      </c>
      <c r="H209" s="26">
        <f t="shared" si="53"/>
        <v>0</v>
      </c>
      <c r="I209" s="26">
        <f t="shared" si="53"/>
        <v>0</v>
      </c>
      <c r="J209" s="26">
        <f t="shared" si="53"/>
        <v>0</v>
      </c>
      <c r="K209" s="26">
        <f t="shared" si="53"/>
        <v>0</v>
      </c>
      <c r="L209" s="26">
        <f t="shared" si="53"/>
        <v>0</v>
      </c>
      <c r="M209" s="26">
        <f t="shared" si="53"/>
        <v>0</v>
      </c>
      <c r="N209" s="26">
        <f t="shared" si="53"/>
        <v>0</v>
      </c>
      <c r="O209" s="26">
        <f t="shared" si="53"/>
        <v>0</v>
      </c>
      <c r="P209" s="26">
        <f t="shared" si="53"/>
        <v>0</v>
      </c>
      <c r="Q209" s="26">
        <f t="shared" si="53"/>
        <v>0</v>
      </c>
      <c r="R209" s="26">
        <f t="shared" si="53"/>
        <v>0</v>
      </c>
      <c r="S209" s="26">
        <f t="shared" si="53"/>
        <v>0</v>
      </c>
      <c r="T209" s="26">
        <f t="shared" si="53"/>
        <v>0</v>
      </c>
      <c r="U209" s="26">
        <f t="shared" si="53"/>
        <v>0</v>
      </c>
      <c r="V209" s="26">
        <f t="shared" si="53"/>
        <v>0</v>
      </c>
      <c r="W209" s="26">
        <f t="shared" si="53"/>
        <v>0</v>
      </c>
      <c r="X209" s="26">
        <f t="shared" si="53"/>
        <v>0</v>
      </c>
      <c r="Y209" s="26">
        <f t="shared" si="53"/>
        <v>0</v>
      </c>
      <c r="Z209" s="26">
        <f t="shared" si="53"/>
        <v>0</v>
      </c>
      <c r="AA209" s="26">
        <f t="shared" si="53"/>
        <v>0</v>
      </c>
      <c r="AB209" s="26">
        <f t="shared" si="53"/>
        <v>0</v>
      </c>
      <c r="AC209" s="26">
        <f t="shared" si="53"/>
        <v>0</v>
      </c>
      <c r="AD209" s="26">
        <f t="shared" si="53"/>
        <v>0</v>
      </c>
      <c r="AE209" s="26">
        <f t="shared" si="53"/>
        <v>100</v>
      </c>
    </row>
    <row r="210" spans="1:31" s="1" customFormat="1" ht="12" customHeight="1" x14ac:dyDescent="0.2">
      <c r="A210" s="2"/>
      <c r="B210" s="25"/>
      <c r="C210" s="24" t="s">
        <v>63</v>
      </c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  <c r="AA210" s="104"/>
      <c r="AB210" s="104"/>
      <c r="AC210" s="104"/>
      <c r="AD210" s="104"/>
      <c r="AE210" s="104">
        <v>50</v>
      </c>
    </row>
    <row r="211" spans="1:31" s="1" customFormat="1" ht="12" customHeight="1" x14ac:dyDescent="0.2">
      <c r="A211" s="2"/>
      <c r="B211" s="20"/>
      <c r="C211" s="23" t="s">
        <v>62</v>
      </c>
      <c r="D211" s="106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>
        <v>50</v>
      </c>
    </row>
    <row r="212" spans="1:31" s="1" customFormat="1" ht="12" customHeight="1" x14ac:dyDescent="0.2">
      <c r="A212" s="2"/>
      <c r="B212" s="20"/>
      <c r="C212" s="22" t="s">
        <v>15</v>
      </c>
      <c r="D212" s="21">
        <f t="shared" ref="D212:AE212" si="54">D153+D165</f>
        <v>0</v>
      </c>
      <c r="E212" s="21">
        <f t="shared" si="54"/>
        <v>0</v>
      </c>
      <c r="F212" s="21">
        <f t="shared" si="54"/>
        <v>0</v>
      </c>
      <c r="G212" s="21">
        <f t="shared" si="54"/>
        <v>0</v>
      </c>
      <c r="H212" s="21">
        <f t="shared" si="54"/>
        <v>0</v>
      </c>
      <c r="I212" s="21">
        <f t="shared" si="54"/>
        <v>0</v>
      </c>
      <c r="J212" s="21">
        <f t="shared" si="54"/>
        <v>0</v>
      </c>
      <c r="K212" s="21">
        <f t="shared" si="54"/>
        <v>0</v>
      </c>
      <c r="L212" s="21">
        <f t="shared" si="54"/>
        <v>0</v>
      </c>
      <c r="M212" s="21">
        <f t="shared" si="54"/>
        <v>0</v>
      </c>
      <c r="N212" s="21">
        <f t="shared" si="54"/>
        <v>0</v>
      </c>
      <c r="O212" s="21">
        <f t="shared" si="54"/>
        <v>0</v>
      </c>
      <c r="P212" s="21">
        <f t="shared" si="54"/>
        <v>0</v>
      </c>
      <c r="Q212" s="21">
        <f t="shared" si="54"/>
        <v>0</v>
      </c>
      <c r="R212" s="21">
        <f t="shared" si="54"/>
        <v>0</v>
      </c>
      <c r="S212" s="21">
        <f t="shared" si="54"/>
        <v>0</v>
      </c>
      <c r="T212" s="21">
        <f t="shared" si="54"/>
        <v>0</v>
      </c>
      <c r="U212" s="21">
        <f t="shared" si="54"/>
        <v>0</v>
      </c>
      <c r="V212" s="21">
        <f t="shared" si="54"/>
        <v>0</v>
      </c>
      <c r="W212" s="21">
        <f t="shared" si="54"/>
        <v>0</v>
      </c>
      <c r="X212" s="21">
        <f t="shared" si="54"/>
        <v>0</v>
      </c>
      <c r="Y212" s="21">
        <f t="shared" si="54"/>
        <v>0</v>
      </c>
      <c r="Z212" s="21">
        <f t="shared" si="54"/>
        <v>0</v>
      </c>
      <c r="AA212" s="21">
        <f t="shared" si="54"/>
        <v>0</v>
      </c>
      <c r="AB212" s="21">
        <f t="shared" si="54"/>
        <v>0</v>
      </c>
      <c r="AC212" s="21">
        <f t="shared" si="54"/>
        <v>0</v>
      </c>
      <c r="AD212" s="21">
        <f t="shared" si="54"/>
        <v>0</v>
      </c>
      <c r="AE212" s="21">
        <f t="shared" si="54"/>
        <v>100</v>
      </c>
    </row>
    <row r="213" spans="1:31" s="1" customFormat="1" ht="12" customHeight="1" x14ac:dyDescent="0.2">
      <c r="A213" s="2"/>
      <c r="B213" s="20"/>
      <c r="C213" s="19" t="s">
        <v>14</v>
      </c>
      <c r="D213" s="18">
        <f t="shared" ref="D213:AE213" si="55">D149-D212</f>
        <v>0</v>
      </c>
      <c r="E213" s="18">
        <f t="shared" si="55"/>
        <v>0</v>
      </c>
      <c r="F213" s="18">
        <f t="shared" si="55"/>
        <v>0</v>
      </c>
      <c r="G213" s="18">
        <f t="shared" si="55"/>
        <v>0</v>
      </c>
      <c r="H213" s="18">
        <f t="shared" si="55"/>
        <v>0</v>
      </c>
      <c r="I213" s="18">
        <f t="shared" si="55"/>
        <v>0</v>
      </c>
      <c r="J213" s="18">
        <f t="shared" si="55"/>
        <v>0</v>
      </c>
      <c r="K213" s="18">
        <f t="shared" si="55"/>
        <v>0</v>
      </c>
      <c r="L213" s="18">
        <f t="shared" si="55"/>
        <v>0</v>
      </c>
      <c r="M213" s="18">
        <f t="shared" si="55"/>
        <v>0</v>
      </c>
      <c r="N213" s="18">
        <f t="shared" si="55"/>
        <v>0</v>
      </c>
      <c r="O213" s="18">
        <f t="shared" si="55"/>
        <v>0</v>
      </c>
      <c r="P213" s="18">
        <f t="shared" si="55"/>
        <v>0</v>
      </c>
      <c r="Q213" s="18">
        <f t="shared" si="55"/>
        <v>0</v>
      </c>
      <c r="R213" s="18">
        <f t="shared" si="55"/>
        <v>0</v>
      </c>
      <c r="S213" s="18">
        <f t="shared" si="55"/>
        <v>0</v>
      </c>
      <c r="T213" s="18">
        <f t="shared" si="55"/>
        <v>0</v>
      </c>
      <c r="U213" s="18">
        <f t="shared" si="55"/>
        <v>0</v>
      </c>
      <c r="V213" s="18">
        <f t="shared" si="55"/>
        <v>0</v>
      </c>
      <c r="W213" s="18">
        <f t="shared" si="55"/>
        <v>0</v>
      </c>
      <c r="X213" s="18">
        <f t="shared" si="55"/>
        <v>0</v>
      </c>
      <c r="Y213" s="18">
        <f t="shared" si="55"/>
        <v>0</v>
      </c>
      <c r="Z213" s="18">
        <f t="shared" si="55"/>
        <v>0</v>
      </c>
      <c r="AA213" s="18">
        <f t="shared" si="55"/>
        <v>0</v>
      </c>
      <c r="AB213" s="18">
        <f t="shared" si="55"/>
        <v>0</v>
      </c>
      <c r="AC213" s="18">
        <f t="shared" si="55"/>
        <v>0</v>
      </c>
      <c r="AD213" s="18">
        <f t="shared" si="55"/>
        <v>0</v>
      </c>
      <c r="AE213" s="18">
        <f t="shared" si="55"/>
        <v>-100</v>
      </c>
    </row>
    <row r="214" spans="1:31" s="1" customFormat="1" ht="12" customHeight="1" x14ac:dyDescent="0.2">
      <c r="A214" s="2"/>
      <c r="B214" s="3"/>
      <c r="C214" s="17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s="1" customFormat="1" ht="12" customHeight="1" x14ac:dyDescent="0.2">
      <c r="A215" s="2"/>
      <c r="B215" s="16" t="s">
        <v>13</v>
      </c>
      <c r="C215" s="15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s="1" customFormat="1" ht="12" customHeight="1" x14ac:dyDescent="0.2">
      <c r="A216" s="2"/>
      <c r="B216" s="14"/>
      <c r="C216" s="13"/>
      <c r="D216" s="12">
        <f t="shared" ref="D216:AE216" si="56">D152</f>
        <v>0</v>
      </c>
      <c r="E216" s="12">
        <f t="shared" si="56"/>
        <v>0</v>
      </c>
      <c r="F216" s="12">
        <f t="shared" si="56"/>
        <v>0</v>
      </c>
      <c r="G216" s="12">
        <f t="shared" si="56"/>
        <v>0</v>
      </c>
      <c r="H216" s="12">
        <f t="shared" si="56"/>
        <v>0</v>
      </c>
      <c r="I216" s="12">
        <f t="shared" si="56"/>
        <v>0</v>
      </c>
      <c r="J216" s="12">
        <f t="shared" si="56"/>
        <v>0</v>
      </c>
      <c r="K216" s="12">
        <f t="shared" si="56"/>
        <v>0</v>
      </c>
      <c r="L216" s="12">
        <f t="shared" si="56"/>
        <v>0</v>
      </c>
      <c r="M216" s="12">
        <f t="shared" si="56"/>
        <v>0</v>
      </c>
      <c r="N216" s="12">
        <f t="shared" si="56"/>
        <v>0</v>
      </c>
      <c r="O216" s="12">
        <f t="shared" si="56"/>
        <v>0</v>
      </c>
      <c r="P216" s="12">
        <f t="shared" si="56"/>
        <v>0</v>
      </c>
      <c r="Q216" s="12">
        <f t="shared" si="56"/>
        <v>0</v>
      </c>
      <c r="R216" s="12">
        <f t="shared" si="56"/>
        <v>0</v>
      </c>
      <c r="S216" s="12">
        <f t="shared" si="56"/>
        <v>0</v>
      </c>
      <c r="T216" s="12">
        <f t="shared" si="56"/>
        <v>0</v>
      </c>
      <c r="U216" s="12">
        <f t="shared" si="56"/>
        <v>0</v>
      </c>
      <c r="V216" s="12">
        <f t="shared" si="56"/>
        <v>0</v>
      </c>
      <c r="W216" s="12">
        <f t="shared" si="56"/>
        <v>0</v>
      </c>
      <c r="X216" s="12">
        <f t="shared" si="56"/>
        <v>0</v>
      </c>
      <c r="Y216" s="12">
        <f t="shared" si="56"/>
        <v>0</v>
      </c>
      <c r="Z216" s="12">
        <f t="shared" si="56"/>
        <v>0</v>
      </c>
      <c r="AA216" s="12">
        <f t="shared" si="56"/>
        <v>0</v>
      </c>
      <c r="AB216" s="12">
        <f t="shared" si="56"/>
        <v>0</v>
      </c>
      <c r="AC216" s="12">
        <f t="shared" si="56"/>
        <v>0</v>
      </c>
      <c r="AD216" s="12">
        <f t="shared" si="56"/>
        <v>0</v>
      </c>
      <c r="AE216" s="12">
        <f t="shared" si="56"/>
        <v>0</v>
      </c>
    </row>
    <row r="217" spans="1:31" s="1" customFormat="1" ht="12" customHeight="1" x14ac:dyDescent="0.2">
      <c r="A217" s="2"/>
      <c r="B217" s="10" t="s">
        <v>11</v>
      </c>
      <c r="C217" s="11" t="s">
        <v>10</v>
      </c>
      <c r="D217" s="111">
        <v>0</v>
      </c>
      <c r="E217" s="111">
        <v>0</v>
      </c>
      <c r="F217" s="111">
        <v>0</v>
      </c>
      <c r="G217" s="111">
        <v>0</v>
      </c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  <c r="X217" s="111"/>
      <c r="Y217" s="111"/>
      <c r="Z217" s="111"/>
      <c r="AA217" s="111"/>
      <c r="AB217" s="111"/>
      <c r="AC217" s="111"/>
      <c r="AD217" s="111"/>
      <c r="AE217" s="111"/>
    </row>
    <row r="218" spans="1:31" s="1" customFormat="1" ht="12" customHeight="1" x14ac:dyDescent="0.2">
      <c r="A218" s="2"/>
      <c r="B218" s="10" t="s">
        <v>9</v>
      </c>
      <c r="C218" s="4" t="s">
        <v>8</v>
      </c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6"/>
      <c r="AC218" s="106"/>
      <c r="AD218" s="106"/>
      <c r="AE218" s="106"/>
    </row>
    <row r="219" spans="1:31" s="1" customFormat="1" ht="12" customHeight="1" x14ac:dyDescent="0.2">
      <c r="A219" s="2"/>
      <c r="B219" s="10" t="s">
        <v>7</v>
      </c>
      <c r="C219" s="9" t="s">
        <v>6</v>
      </c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  <c r="X219" s="111"/>
      <c r="Y219" s="111"/>
      <c r="Z219" s="111"/>
      <c r="AA219" s="111"/>
      <c r="AB219" s="111"/>
      <c r="AC219" s="111"/>
      <c r="AD219" s="111"/>
      <c r="AE219" s="111"/>
    </row>
    <row r="220" spans="1:31" s="1" customFormat="1" ht="23.25" customHeight="1" x14ac:dyDescent="0.2">
      <c r="A220" s="2"/>
      <c r="B220" s="5" t="s">
        <v>5</v>
      </c>
      <c r="C220" s="8" t="s">
        <v>4</v>
      </c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</row>
    <row r="221" spans="1:31" s="1" customFormat="1" ht="24" customHeight="1" x14ac:dyDescent="0.2">
      <c r="A221" s="2"/>
      <c r="B221" s="5" t="s">
        <v>3</v>
      </c>
      <c r="C221" s="8" t="s">
        <v>2</v>
      </c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</row>
    <row r="222" spans="1:31" s="1" customFormat="1" ht="22.5" customHeight="1" x14ac:dyDescent="0.2">
      <c r="A222" s="2"/>
      <c r="B222" s="5" t="s">
        <v>1</v>
      </c>
      <c r="C222" s="8" t="s">
        <v>0</v>
      </c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</row>
    <row r="223" spans="1:31" s="1" customFormat="1" ht="7.5" customHeight="1" x14ac:dyDescent="0.2">
      <c r="A223" s="2"/>
      <c r="B223" s="7"/>
      <c r="C223" s="6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</row>
    <row r="224" spans="1:31" s="1" customFormat="1" ht="12" customHeight="1" x14ac:dyDescent="0.2">
      <c r="A224" s="2"/>
      <c r="B224" s="5" t="s">
        <v>22</v>
      </c>
      <c r="C224" s="4" t="s">
        <v>61</v>
      </c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  <c r="U224" s="111"/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</row>
    <row r="225" spans="1:31" s="1" customFormat="1" ht="12" customHeight="1" x14ac:dyDescent="0.2">
      <c r="A225" s="2"/>
      <c r="B225" s="5" t="s">
        <v>21</v>
      </c>
      <c r="C225" s="4" t="s">
        <v>60</v>
      </c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1"/>
      <c r="AC225" s="111"/>
      <c r="AD225" s="111"/>
      <c r="AE225" s="111"/>
    </row>
    <row r="226" spans="1:31" s="1" customFormat="1" ht="12" customHeight="1" x14ac:dyDescent="0.2">
      <c r="A226" s="2"/>
      <c r="B226" s="5" t="s">
        <v>20</v>
      </c>
      <c r="C226" s="4" t="s">
        <v>59</v>
      </c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</row>
    <row r="227" spans="1:31" s="1" customFormat="1" ht="12" customHeight="1" x14ac:dyDescent="0.2">
      <c r="A227" s="2"/>
      <c r="B227" s="5" t="s">
        <v>58</v>
      </c>
      <c r="C227" s="4" t="s">
        <v>57</v>
      </c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  <c r="Y227" s="111"/>
      <c r="Z227" s="111"/>
      <c r="AA227" s="111"/>
      <c r="AB227" s="111"/>
      <c r="AC227" s="111"/>
      <c r="AD227" s="111"/>
      <c r="AE227" s="111"/>
    </row>
    <row r="228" spans="1:31" s="1" customFormat="1" ht="12" customHeight="1" x14ac:dyDescent="0.2">
      <c r="A228" s="2"/>
      <c r="B228" s="5" t="s">
        <v>56</v>
      </c>
      <c r="C228" s="4" t="s">
        <v>55</v>
      </c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  <c r="AA228" s="111"/>
      <c r="AB228" s="111"/>
      <c r="AC228" s="111"/>
      <c r="AD228" s="111"/>
      <c r="AE228" s="111"/>
    </row>
    <row r="229" spans="1:31" x14ac:dyDescent="0.2"/>
    <row r="230" spans="1:31" x14ac:dyDescent="0.2"/>
    <row r="231" spans="1:31" s="116" customFormat="1" ht="16.5" customHeight="1" x14ac:dyDescent="0.2">
      <c r="A231" s="113"/>
      <c r="B231" s="114" t="s">
        <v>205</v>
      </c>
      <c r="C231" s="115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</row>
    <row r="232" spans="1:31" s="116" customFormat="1" x14ac:dyDescent="0.2">
      <c r="A232" s="113"/>
      <c r="B232" s="117" t="s">
        <v>206</v>
      </c>
      <c r="C232" s="115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</row>
    <row r="233" spans="1:31" s="116" customFormat="1" x14ac:dyDescent="0.2">
      <c r="A233" s="113"/>
      <c r="B233" s="116" t="s">
        <v>207</v>
      </c>
      <c r="C233" s="118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</row>
    <row r="234" spans="1:31" s="116" customFormat="1" outlineLevel="1" x14ac:dyDescent="0.2">
      <c r="A234" s="113"/>
      <c r="B234" s="116" t="s">
        <v>208</v>
      </c>
      <c r="C234" s="119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</row>
    <row r="235" spans="1:31" s="116" customFormat="1" ht="12" customHeight="1" outlineLevel="1" x14ac:dyDescent="0.2">
      <c r="A235" s="113"/>
      <c r="B235" s="120" t="s">
        <v>209</v>
      </c>
      <c r="C235" s="121"/>
      <c r="D235" s="121"/>
      <c r="E235" s="121"/>
      <c r="F235" s="121"/>
      <c r="G235" s="121"/>
      <c r="H235" s="121"/>
      <c r="I235" s="121"/>
      <c r="J235" s="121"/>
      <c r="K235" s="113"/>
      <c r="L235" s="113"/>
      <c r="M235" s="113"/>
      <c r="N235" s="113"/>
      <c r="O235" s="113"/>
      <c r="P235" s="113"/>
      <c r="Q235" s="113"/>
    </row>
    <row r="236" spans="1:31" s="116" customFormat="1" ht="12.75" customHeight="1" outlineLevel="1" x14ac:dyDescent="0.2">
      <c r="A236" s="113"/>
      <c r="B236" s="134"/>
      <c r="C236" s="135"/>
      <c r="D236" s="135"/>
      <c r="E236" s="135"/>
      <c r="F236" s="135"/>
      <c r="G236" s="135"/>
      <c r="H236" s="135"/>
      <c r="I236" s="135"/>
      <c r="J236" s="135"/>
      <c r="K236" s="136"/>
      <c r="L236" s="113"/>
      <c r="M236" s="113"/>
      <c r="N236" s="113"/>
      <c r="O236" s="113"/>
      <c r="P236" s="113"/>
      <c r="Q236" s="113"/>
    </row>
    <row r="237" spans="1:31" s="116" customFormat="1" outlineLevel="1" x14ac:dyDescent="0.2">
      <c r="A237" s="113"/>
      <c r="B237" s="137"/>
      <c r="C237" s="138"/>
      <c r="D237" s="138"/>
      <c r="E237" s="138"/>
      <c r="F237" s="138"/>
      <c r="G237" s="138"/>
      <c r="H237" s="138"/>
      <c r="I237" s="138"/>
      <c r="J237" s="138"/>
      <c r="K237" s="139"/>
      <c r="L237" s="113"/>
      <c r="M237" s="113"/>
      <c r="N237" s="113"/>
      <c r="O237" s="113"/>
      <c r="P237" s="113"/>
      <c r="Q237" s="113"/>
    </row>
    <row r="238" spans="1:31" s="116" customFormat="1" ht="16.5" customHeight="1" outlineLevel="1" x14ac:dyDescent="0.2">
      <c r="A238" s="113"/>
      <c r="B238" s="137"/>
      <c r="C238" s="138"/>
      <c r="D238" s="138"/>
      <c r="E238" s="138"/>
      <c r="F238" s="138"/>
      <c r="G238" s="138"/>
      <c r="H238" s="138"/>
      <c r="I238" s="138"/>
      <c r="J238" s="138"/>
      <c r="K238" s="139"/>
      <c r="L238" s="113"/>
      <c r="M238" s="113"/>
      <c r="N238" s="113"/>
      <c r="O238" s="113"/>
      <c r="P238" s="113"/>
      <c r="Q238" s="113"/>
    </row>
    <row r="239" spans="1:31" s="116" customFormat="1" outlineLevel="1" x14ac:dyDescent="0.2">
      <c r="A239" s="113"/>
      <c r="B239" s="137"/>
      <c r="C239" s="138"/>
      <c r="D239" s="138"/>
      <c r="E239" s="138"/>
      <c r="F239" s="138"/>
      <c r="G239" s="138"/>
      <c r="H239" s="138"/>
      <c r="I239" s="138"/>
      <c r="J239" s="138"/>
      <c r="K239" s="139"/>
      <c r="L239" s="113"/>
      <c r="M239" s="113"/>
      <c r="N239" s="113"/>
      <c r="O239" s="113"/>
      <c r="P239" s="113"/>
      <c r="Q239" s="113"/>
    </row>
    <row r="240" spans="1:31" s="116" customFormat="1" outlineLevel="1" x14ac:dyDescent="0.2">
      <c r="A240" s="113"/>
      <c r="B240" s="137"/>
      <c r="C240" s="138"/>
      <c r="D240" s="138"/>
      <c r="E240" s="138"/>
      <c r="F240" s="138"/>
      <c r="G240" s="138"/>
      <c r="H240" s="138"/>
      <c r="I240" s="138"/>
      <c r="J240" s="138"/>
      <c r="K240" s="139"/>
      <c r="L240" s="113"/>
      <c r="M240" s="113"/>
      <c r="N240" s="113"/>
      <c r="O240" s="113"/>
      <c r="P240" s="113"/>
      <c r="Q240" s="113"/>
    </row>
    <row r="241" spans="1:17" s="116" customFormat="1" outlineLevel="1" x14ac:dyDescent="0.2">
      <c r="A241" s="113"/>
      <c r="B241" s="137"/>
      <c r="C241" s="138"/>
      <c r="D241" s="138"/>
      <c r="E241" s="138"/>
      <c r="F241" s="138"/>
      <c r="G241" s="138"/>
      <c r="H241" s="138"/>
      <c r="I241" s="138"/>
      <c r="J241" s="138"/>
      <c r="K241" s="139"/>
      <c r="L241" s="113"/>
      <c r="M241" s="113"/>
      <c r="N241" s="113"/>
      <c r="O241" s="113"/>
      <c r="P241" s="113"/>
      <c r="Q241" s="113"/>
    </row>
    <row r="242" spans="1:17" s="116" customFormat="1" outlineLevel="1" x14ac:dyDescent="0.2">
      <c r="A242" s="113"/>
      <c r="B242" s="137"/>
      <c r="C242" s="138"/>
      <c r="D242" s="138"/>
      <c r="E242" s="138"/>
      <c r="F242" s="138"/>
      <c r="G242" s="138"/>
      <c r="H242" s="138"/>
      <c r="I242" s="138"/>
      <c r="J242" s="138"/>
      <c r="K242" s="139"/>
      <c r="L242" s="113"/>
      <c r="M242" s="113"/>
      <c r="N242" s="113"/>
      <c r="O242" s="113"/>
      <c r="P242" s="113"/>
      <c r="Q242" s="113"/>
    </row>
    <row r="243" spans="1:17" s="116" customFormat="1" ht="16.5" customHeight="1" outlineLevel="1" x14ac:dyDescent="0.2">
      <c r="A243" s="113"/>
      <c r="B243" s="137"/>
      <c r="C243" s="138"/>
      <c r="D243" s="138"/>
      <c r="E243" s="138"/>
      <c r="F243" s="138"/>
      <c r="G243" s="138"/>
      <c r="H243" s="138"/>
      <c r="I243" s="138"/>
      <c r="J243" s="138"/>
      <c r="K243" s="139"/>
      <c r="L243" s="113"/>
      <c r="M243" s="113"/>
      <c r="N243" s="113"/>
      <c r="O243" s="113"/>
      <c r="P243" s="113"/>
      <c r="Q243" s="113"/>
    </row>
    <row r="244" spans="1:17" s="116" customFormat="1" outlineLevel="1" x14ac:dyDescent="0.2">
      <c r="A244" s="113"/>
      <c r="B244" s="137"/>
      <c r="C244" s="138"/>
      <c r="D244" s="138"/>
      <c r="E244" s="138"/>
      <c r="F244" s="138"/>
      <c r="G244" s="138"/>
      <c r="H244" s="138"/>
      <c r="I244" s="138"/>
      <c r="J244" s="138"/>
      <c r="K244" s="139"/>
      <c r="L244" s="113"/>
      <c r="M244" s="113"/>
      <c r="N244" s="113"/>
      <c r="O244" s="113"/>
      <c r="P244" s="113"/>
      <c r="Q244" s="113"/>
    </row>
    <row r="245" spans="1:17" s="116" customFormat="1" outlineLevel="1" x14ac:dyDescent="0.2">
      <c r="A245" s="113"/>
      <c r="B245" s="137"/>
      <c r="C245" s="138"/>
      <c r="D245" s="138"/>
      <c r="E245" s="138"/>
      <c r="F245" s="138"/>
      <c r="G245" s="138"/>
      <c r="H245" s="138"/>
      <c r="I245" s="138"/>
      <c r="J245" s="138"/>
      <c r="K245" s="139"/>
      <c r="L245" s="113"/>
      <c r="M245" s="113"/>
      <c r="N245" s="113"/>
      <c r="O245" s="113"/>
      <c r="P245" s="113"/>
      <c r="Q245" s="113"/>
    </row>
    <row r="246" spans="1:17" s="116" customFormat="1" outlineLevel="1" x14ac:dyDescent="0.2">
      <c r="A246" s="113"/>
      <c r="B246" s="137"/>
      <c r="C246" s="138"/>
      <c r="D246" s="138"/>
      <c r="E246" s="138"/>
      <c r="F246" s="138"/>
      <c r="G246" s="138"/>
      <c r="H246" s="138"/>
      <c r="I246" s="138"/>
      <c r="J246" s="138"/>
      <c r="K246" s="139"/>
      <c r="L246" s="113"/>
      <c r="M246" s="113"/>
      <c r="N246" s="113"/>
      <c r="O246" s="113"/>
      <c r="P246" s="113"/>
      <c r="Q246" s="113"/>
    </row>
    <row r="247" spans="1:17" s="116" customFormat="1" outlineLevel="1" x14ac:dyDescent="0.2">
      <c r="A247" s="113"/>
      <c r="B247" s="137"/>
      <c r="C247" s="138"/>
      <c r="D247" s="138"/>
      <c r="E247" s="138"/>
      <c r="F247" s="138"/>
      <c r="G247" s="138"/>
      <c r="H247" s="138"/>
      <c r="I247" s="138"/>
      <c r="J247" s="138"/>
      <c r="K247" s="139"/>
      <c r="L247" s="113"/>
      <c r="M247" s="113"/>
      <c r="N247" s="113"/>
      <c r="O247" s="113"/>
      <c r="P247" s="113"/>
      <c r="Q247" s="113"/>
    </row>
    <row r="248" spans="1:17" s="116" customFormat="1" outlineLevel="1" x14ac:dyDescent="0.2">
      <c r="A248" s="113"/>
      <c r="B248" s="137"/>
      <c r="C248" s="138"/>
      <c r="D248" s="138"/>
      <c r="E248" s="138"/>
      <c r="F248" s="138"/>
      <c r="G248" s="138"/>
      <c r="H248" s="138"/>
      <c r="I248" s="138"/>
      <c r="J248" s="138"/>
      <c r="K248" s="139"/>
      <c r="L248" s="113"/>
      <c r="M248" s="113"/>
      <c r="N248" s="113"/>
      <c r="O248" s="113"/>
      <c r="P248" s="113"/>
      <c r="Q248" s="113"/>
    </row>
    <row r="249" spans="1:17" s="116" customFormat="1" outlineLevel="1" x14ac:dyDescent="0.2">
      <c r="A249" s="113"/>
      <c r="B249" s="137"/>
      <c r="C249" s="138"/>
      <c r="D249" s="138"/>
      <c r="E249" s="138"/>
      <c r="F249" s="138"/>
      <c r="G249" s="138"/>
      <c r="H249" s="138"/>
      <c r="I249" s="138"/>
      <c r="J249" s="138"/>
      <c r="K249" s="139"/>
      <c r="L249" s="113"/>
      <c r="M249" s="113"/>
      <c r="N249" s="113"/>
      <c r="O249" s="113"/>
      <c r="P249" s="113"/>
      <c r="Q249" s="113"/>
    </row>
    <row r="250" spans="1:17" s="116" customFormat="1" outlineLevel="1" x14ac:dyDescent="0.2">
      <c r="A250" s="113"/>
      <c r="B250" s="137"/>
      <c r="C250" s="138"/>
      <c r="D250" s="138"/>
      <c r="E250" s="138"/>
      <c r="F250" s="138"/>
      <c r="G250" s="138"/>
      <c r="H250" s="138"/>
      <c r="I250" s="138"/>
      <c r="J250" s="138"/>
      <c r="K250" s="139"/>
      <c r="L250" s="113"/>
      <c r="M250" s="113"/>
      <c r="N250" s="113"/>
      <c r="O250" s="113"/>
      <c r="P250" s="113"/>
      <c r="Q250" s="113"/>
    </row>
    <row r="251" spans="1:17" s="116" customFormat="1" outlineLevel="1" x14ac:dyDescent="0.2">
      <c r="A251" s="113"/>
      <c r="B251" s="137"/>
      <c r="C251" s="138"/>
      <c r="D251" s="138"/>
      <c r="E251" s="138"/>
      <c r="F251" s="138"/>
      <c r="G251" s="138"/>
      <c r="H251" s="138"/>
      <c r="I251" s="138"/>
      <c r="J251" s="138"/>
      <c r="K251" s="139"/>
      <c r="L251" s="113"/>
      <c r="M251" s="113"/>
      <c r="N251" s="113"/>
      <c r="O251" s="113"/>
      <c r="P251" s="113"/>
      <c r="Q251" s="113"/>
    </row>
    <row r="252" spans="1:17" s="116" customFormat="1" outlineLevel="1" x14ac:dyDescent="0.2">
      <c r="A252" s="113"/>
      <c r="B252" s="137"/>
      <c r="C252" s="138"/>
      <c r="D252" s="138"/>
      <c r="E252" s="138"/>
      <c r="F252" s="138"/>
      <c r="G252" s="138"/>
      <c r="H252" s="138"/>
      <c r="I252" s="138"/>
      <c r="J252" s="138"/>
      <c r="K252" s="139"/>
      <c r="L252" s="113"/>
      <c r="M252" s="113"/>
      <c r="N252" s="113"/>
      <c r="O252" s="113"/>
      <c r="P252" s="113"/>
      <c r="Q252" s="113"/>
    </row>
    <row r="253" spans="1:17" s="116" customFormat="1" outlineLevel="1" x14ac:dyDescent="0.2">
      <c r="A253" s="113"/>
      <c r="B253" s="137"/>
      <c r="C253" s="138"/>
      <c r="D253" s="138"/>
      <c r="E253" s="138"/>
      <c r="F253" s="138"/>
      <c r="G253" s="138"/>
      <c r="H253" s="138"/>
      <c r="I253" s="138"/>
      <c r="J253" s="138"/>
      <c r="K253" s="139"/>
      <c r="L253" s="113"/>
      <c r="M253" s="113"/>
      <c r="N253" s="113"/>
      <c r="O253" s="113"/>
      <c r="P253" s="113"/>
      <c r="Q253" s="113"/>
    </row>
    <row r="254" spans="1:17" s="116" customFormat="1" outlineLevel="1" x14ac:dyDescent="0.2">
      <c r="A254" s="113"/>
      <c r="B254" s="137"/>
      <c r="C254" s="138"/>
      <c r="D254" s="138"/>
      <c r="E254" s="138"/>
      <c r="F254" s="138"/>
      <c r="G254" s="138"/>
      <c r="H254" s="138"/>
      <c r="I254" s="138"/>
      <c r="J254" s="138"/>
      <c r="K254" s="139"/>
      <c r="L254" s="113"/>
      <c r="M254" s="113"/>
      <c r="N254" s="113"/>
      <c r="O254" s="113"/>
      <c r="P254" s="113"/>
      <c r="Q254" s="113"/>
    </row>
    <row r="255" spans="1:17" s="116" customFormat="1" outlineLevel="1" x14ac:dyDescent="0.2">
      <c r="A255" s="113"/>
      <c r="B255" s="140"/>
      <c r="C255" s="141"/>
      <c r="D255" s="141"/>
      <c r="E255" s="141"/>
      <c r="F255" s="141"/>
      <c r="G255" s="141"/>
      <c r="H255" s="141"/>
      <c r="I255" s="141"/>
      <c r="J255" s="141"/>
      <c r="K255" s="142"/>
      <c r="L255" s="113"/>
      <c r="M255" s="113"/>
      <c r="N255" s="113"/>
      <c r="O255" s="113"/>
      <c r="P255" s="113"/>
      <c r="Q255" s="113"/>
    </row>
    <row r="256" spans="1:17" s="116" customFormat="1" outlineLevel="1" x14ac:dyDescent="0.2">
      <c r="A256" s="113"/>
      <c r="B256" s="113"/>
      <c r="C256" s="115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</row>
    <row r="257" spans="1:17" s="116" customFormat="1" outlineLevel="1" x14ac:dyDescent="0.2">
      <c r="A257" s="113"/>
      <c r="B257" s="113"/>
      <c r="C257" s="122" t="s">
        <v>210</v>
      </c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</row>
    <row r="258" spans="1:17" s="116" customFormat="1" ht="12.75" customHeight="1" outlineLevel="1" x14ac:dyDescent="0.2">
      <c r="A258" s="113"/>
      <c r="B258" s="134"/>
      <c r="C258" s="135"/>
      <c r="D258" s="135"/>
      <c r="E258" s="135"/>
      <c r="F258" s="135"/>
      <c r="G258" s="135"/>
      <c r="H258" s="135"/>
      <c r="I258" s="135"/>
      <c r="J258" s="135"/>
      <c r="K258" s="136"/>
      <c r="L258" s="113"/>
      <c r="M258" s="113"/>
      <c r="N258" s="113"/>
      <c r="O258" s="113"/>
      <c r="P258" s="113"/>
      <c r="Q258" s="113"/>
    </row>
    <row r="259" spans="1:17" s="116" customFormat="1" outlineLevel="1" x14ac:dyDescent="0.2">
      <c r="A259" s="113"/>
      <c r="B259" s="137"/>
      <c r="C259" s="138"/>
      <c r="D259" s="138"/>
      <c r="E259" s="138"/>
      <c r="F259" s="138"/>
      <c r="G259" s="138"/>
      <c r="H259" s="138"/>
      <c r="I259" s="138"/>
      <c r="J259" s="138"/>
      <c r="K259" s="139"/>
      <c r="L259" s="113"/>
      <c r="M259" s="113"/>
      <c r="N259" s="113"/>
      <c r="O259" s="113"/>
      <c r="P259" s="113"/>
      <c r="Q259" s="113"/>
    </row>
    <row r="260" spans="1:17" s="116" customFormat="1" ht="16.5" customHeight="1" outlineLevel="1" x14ac:dyDescent="0.2">
      <c r="A260" s="113"/>
      <c r="B260" s="137"/>
      <c r="C260" s="138"/>
      <c r="D260" s="138"/>
      <c r="E260" s="138"/>
      <c r="F260" s="138"/>
      <c r="G260" s="138"/>
      <c r="H260" s="138"/>
      <c r="I260" s="138"/>
      <c r="J260" s="138"/>
      <c r="K260" s="139"/>
      <c r="L260" s="113"/>
      <c r="M260" s="113"/>
      <c r="N260" s="113"/>
      <c r="O260" s="113"/>
      <c r="P260" s="113"/>
      <c r="Q260" s="113"/>
    </row>
    <row r="261" spans="1:17" s="116" customFormat="1" outlineLevel="1" x14ac:dyDescent="0.2">
      <c r="A261" s="113"/>
      <c r="B261" s="137"/>
      <c r="C261" s="138"/>
      <c r="D261" s="138"/>
      <c r="E261" s="138"/>
      <c r="F261" s="138"/>
      <c r="G261" s="138"/>
      <c r="H261" s="138"/>
      <c r="I261" s="138"/>
      <c r="J261" s="138"/>
      <c r="K261" s="139"/>
      <c r="L261" s="113"/>
      <c r="M261" s="113"/>
      <c r="N261" s="113"/>
      <c r="O261" s="113"/>
      <c r="P261" s="113"/>
      <c r="Q261" s="113"/>
    </row>
    <row r="262" spans="1:17" s="116" customFormat="1" outlineLevel="1" x14ac:dyDescent="0.2">
      <c r="A262" s="113"/>
      <c r="B262" s="137"/>
      <c r="C262" s="138"/>
      <c r="D262" s="138"/>
      <c r="E262" s="138"/>
      <c r="F262" s="138"/>
      <c r="G262" s="138"/>
      <c r="H262" s="138"/>
      <c r="I262" s="138"/>
      <c r="J262" s="138"/>
      <c r="K262" s="139"/>
      <c r="L262" s="113"/>
      <c r="M262" s="113"/>
      <c r="N262" s="113"/>
      <c r="O262" s="113"/>
      <c r="P262" s="113"/>
      <c r="Q262" s="113"/>
    </row>
    <row r="263" spans="1:17" s="116" customFormat="1" outlineLevel="1" x14ac:dyDescent="0.2">
      <c r="A263" s="113"/>
      <c r="B263" s="137"/>
      <c r="C263" s="138"/>
      <c r="D263" s="138"/>
      <c r="E263" s="138"/>
      <c r="F263" s="138"/>
      <c r="G263" s="138"/>
      <c r="H263" s="138"/>
      <c r="I263" s="138"/>
      <c r="J263" s="138"/>
      <c r="K263" s="139"/>
      <c r="L263" s="113"/>
      <c r="M263" s="113"/>
      <c r="N263" s="113"/>
      <c r="O263" s="113"/>
      <c r="P263" s="113"/>
      <c r="Q263" s="113"/>
    </row>
    <row r="264" spans="1:17" s="116" customFormat="1" outlineLevel="1" x14ac:dyDescent="0.2">
      <c r="A264" s="113"/>
      <c r="B264" s="137"/>
      <c r="C264" s="138"/>
      <c r="D264" s="138"/>
      <c r="E264" s="138"/>
      <c r="F264" s="138"/>
      <c r="G264" s="138"/>
      <c r="H264" s="138"/>
      <c r="I264" s="138"/>
      <c r="J264" s="138"/>
      <c r="K264" s="139"/>
      <c r="L264" s="113"/>
      <c r="M264" s="113"/>
      <c r="N264" s="113"/>
      <c r="O264" s="113"/>
      <c r="P264" s="113"/>
      <c r="Q264" s="113"/>
    </row>
    <row r="265" spans="1:17" s="116" customFormat="1" ht="16.5" customHeight="1" outlineLevel="1" x14ac:dyDescent="0.2">
      <c r="A265" s="113"/>
      <c r="B265" s="137"/>
      <c r="C265" s="138"/>
      <c r="D265" s="138"/>
      <c r="E265" s="138"/>
      <c r="F265" s="138"/>
      <c r="G265" s="138"/>
      <c r="H265" s="138"/>
      <c r="I265" s="138"/>
      <c r="J265" s="138"/>
      <c r="K265" s="139"/>
      <c r="L265" s="113"/>
      <c r="M265" s="113"/>
      <c r="N265" s="113"/>
      <c r="O265" s="113"/>
      <c r="P265" s="113"/>
      <c r="Q265" s="113"/>
    </row>
    <row r="266" spans="1:17" s="116" customFormat="1" outlineLevel="1" x14ac:dyDescent="0.2">
      <c r="A266" s="113"/>
      <c r="B266" s="137"/>
      <c r="C266" s="138"/>
      <c r="D266" s="138"/>
      <c r="E266" s="138"/>
      <c r="F266" s="138"/>
      <c r="G266" s="138"/>
      <c r="H266" s="138"/>
      <c r="I266" s="138"/>
      <c r="J266" s="138"/>
      <c r="K266" s="139"/>
      <c r="L266" s="113"/>
      <c r="M266" s="113"/>
      <c r="N266" s="113"/>
      <c r="O266" s="113"/>
      <c r="P266" s="113"/>
      <c r="Q266" s="113"/>
    </row>
    <row r="267" spans="1:17" s="116" customFormat="1" outlineLevel="1" x14ac:dyDescent="0.2">
      <c r="A267" s="113"/>
      <c r="B267" s="137"/>
      <c r="C267" s="138"/>
      <c r="D267" s="138"/>
      <c r="E267" s="138"/>
      <c r="F267" s="138"/>
      <c r="G267" s="138"/>
      <c r="H267" s="138"/>
      <c r="I267" s="138"/>
      <c r="J267" s="138"/>
      <c r="K267" s="139"/>
      <c r="L267" s="113"/>
      <c r="M267" s="113"/>
      <c r="N267" s="113"/>
      <c r="O267" s="113"/>
      <c r="P267" s="113"/>
      <c r="Q267" s="113"/>
    </row>
    <row r="268" spans="1:17" s="116" customFormat="1" outlineLevel="1" x14ac:dyDescent="0.2">
      <c r="A268" s="113"/>
      <c r="B268" s="137"/>
      <c r="C268" s="138"/>
      <c r="D268" s="138"/>
      <c r="E268" s="138"/>
      <c r="F268" s="138"/>
      <c r="G268" s="138"/>
      <c r="H268" s="138"/>
      <c r="I268" s="138"/>
      <c r="J268" s="138"/>
      <c r="K268" s="139"/>
      <c r="L268" s="113"/>
      <c r="M268" s="113"/>
      <c r="N268" s="113"/>
      <c r="O268" s="113"/>
      <c r="P268" s="113"/>
      <c r="Q268" s="113"/>
    </row>
    <row r="269" spans="1:17" s="116" customFormat="1" outlineLevel="1" x14ac:dyDescent="0.2">
      <c r="A269" s="113"/>
      <c r="B269" s="137"/>
      <c r="C269" s="138"/>
      <c r="D269" s="138"/>
      <c r="E269" s="138"/>
      <c r="F269" s="138"/>
      <c r="G269" s="138"/>
      <c r="H269" s="138"/>
      <c r="I269" s="138"/>
      <c r="J269" s="138"/>
      <c r="K269" s="139"/>
      <c r="L269" s="113"/>
      <c r="M269" s="113"/>
      <c r="N269" s="113"/>
      <c r="O269" s="113"/>
      <c r="P269" s="113"/>
      <c r="Q269" s="113"/>
    </row>
    <row r="270" spans="1:17" s="116" customFormat="1" outlineLevel="1" x14ac:dyDescent="0.2">
      <c r="A270" s="113"/>
      <c r="B270" s="137"/>
      <c r="C270" s="138"/>
      <c r="D270" s="138"/>
      <c r="E270" s="138"/>
      <c r="F270" s="138"/>
      <c r="G270" s="138"/>
      <c r="H270" s="138"/>
      <c r="I270" s="138"/>
      <c r="J270" s="138"/>
      <c r="K270" s="139"/>
      <c r="L270" s="113"/>
      <c r="M270" s="113"/>
      <c r="N270" s="113"/>
      <c r="O270" s="113"/>
      <c r="P270" s="113"/>
      <c r="Q270" s="113"/>
    </row>
    <row r="271" spans="1:17" s="116" customFormat="1" outlineLevel="1" x14ac:dyDescent="0.2">
      <c r="A271" s="113"/>
      <c r="B271" s="137"/>
      <c r="C271" s="138"/>
      <c r="D271" s="138"/>
      <c r="E271" s="138"/>
      <c r="F271" s="138"/>
      <c r="G271" s="138"/>
      <c r="H271" s="138"/>
      <c r="I271" s="138"/>
      <c r="J271" s="138"/>
      <c r="K271" s="139"/>
      <c r="L271" s="113"/>
      <c r="M271" s="113"/>
      <c r="N271" s="113"/>
      <c r="O271" s="113"/>
      <c r="P271" s="113"/>
      <c r="Q271" s="113"/>
    </row>
    <row r="272" spans="1:17" s="116" customFormat="1" outlineLevel="1" x14ac:dyDescent="0.2">
      <c r="A272" s="113"/>
      <c r="B272" s="137"/>
      <c r="C272" s="138"/>
      <c r="D272" s="138"/>
      <c r="E272" s="138"/>
      <c r="F272" s="138"/>
      <c r="G272" s="138"/>
      <c r="H272" s="138"/>
      <c r="I272" s="138"/>
      <c r="J272" s="138"/>
      <c r="K272" s="139"/>
      <c r="L272" s="113"/>
      <c r="M272" s="113"/>
      <c r="N272" s="113"/>
      <c r="O272" s="113"/>
      <c r="P272" s="113"/>
      <c r="Q272" s="113"/>
    </row>
    <row r="273" spans="1:17" s="116" customFormat="1" outlineLevel="1" x14ac:dyDescent="0.2">
      <c r="A273" s="113"/>
      <c r="B273" s="137"/>
      <c r="C273" s="138"/>
      <c r="D273" s="138"/>
      <c r="E273" s="138"/>
      <c r="F273" s="138"/>
      <c r="G273" s="138"/>
      <c r="H273" s="138"/>
      <c r="I273" s="138"/>
      <c r="J273" s="138"/>
      <c r="K273" s="139"/>
      <c r="L273" s="113"/>
      <c r="M273" s="113"/>
      <c r="N273" s="113"/>
      <c r="O273" s="113"/>
      <c r="P273" s="113"/>
      <c r="Q273" s="113"/>
    </row>
    <row r="274" spans="1:17" s="116" customFormat="1" outlineLevel="1" x14ac:dyDescent="0.2">
      <c r="A274" s="113"/>
      <c r="B274" s="137"/>
      <c r="C274" s="138"/>
      <c r="D274" s="138"/>
      <c r="E274" s="138"/>
      <c r="F274" s="138"/>
      <c r="G274" s="138"/>
      <c r="H274" s="138"/>
      <c r="I274" s="138"/>
      <c r="J274" s="138"/>
      <c r="K274" s="139"/>
      <c r="L274" s="113"/>
      <c r="M274" s="113"/>
      <c r="N274" s="113"/>
      <c r="O274" s="113"/>
      <c r="P274" s="113"/>
      <c r="Q274" s="113"/>
    </row>
    <row r="275" spans="1:17" s="116" customFormat="1" outlineLevel="1" x14ac:dyDescent="0.2">
      <c r="A275" s="113"/>
      <c r="B275" s="137"/>
      <c r="C275" s="138"/>
      <c r="D275" s="138"/>
      <c r="E275" s="138"/>
      <c r="F275" s="138"/>
      <c r="G275" s="138"/>
      <c r="H275" s="138"/>
      <c r="I275" s="138"/>
      <c r="J275" s="138"/>
      <c r="K275" s="139"/>
      <c r="L275" s="113"/>
      <c r="M275" s="113"/>
      <c r="N275" s="113"/>
      <c r="O275" s="113"/>
      <c r="P275" s="113"/>
      <c r="Q275" s="113"/>
    </row>
    <row r="276" spans="1:17" s="116" customFormat="1" outlineLevel="1" x14ac:dyDescent="0.2">
      <c r="A276" s="113"/>
      <c r="B276" s="137"/>
      <c r="C276" s="138"/>
      <c r="D276" s="138"/>
      <c r="E276" s="138"/>
      <c r="F276" s="138"/>
      <c r="G276" s="138"/>
      <c r="H276" s="138"/>
      <c r="I276" s="138"/>
      <c r="J276" s="138"/>
      <c r="K276" s="139"/>
      <c r="L276" s="113"/>
      <c r="M276" s="113"/>
      <c r="N276" s="113"/>
      <c r="O276" s="113"/>
      <c r="P276" s="113"/>
      <c r="Q276" s="113"/>
    </row>
    <row r="277" spans="1:17" s="116" customFormat="1" outlineLevel="1" x14ac:dyDescent="0.2">
      <c r="A277" s="113"/>
      <c r="B277" s="140"/>
      <c r="C277" s="141"/>
      <c r="D277" s="141"/>
      <c r="E277" s="141"/>
      <c r="F277" s="141"/>
      <c r="G277" s="141"/>
      <c r="H277" s="141"/>
      <c r="I277" s="141"/>
      <c r="J277" s="141"/>
      <c r="K277" s="142"/>
      <c r="L277" s="113"/>
      <c r="M277" s="113"/>
      <c r="N277" s="113"/>
      <c r="O277" s="113"/>
      <c r="P277" s="113"/>
      <c r="Q277" s="113"/>
    </row>
    <row r="278" spans="1:17" s="116" customFormat="1" outlineLevel="1" x14ac:dyDescent="0.2"/>
    <row r="279" spans="1:17" s="116" customFormat="1" x14ac:dyDescent="0.2"/>
    <row r="280" spans="1:17" s="116" customFormat="1" x14ac:dyDescent="0.2">
      <c r="C280" s="124"/>
      <c r="H280" s="125"/>
      <c r="I280" s="126"/>
      <c r="J280" s="127"/>
    </row>
    <row r="281" spans="1:17" s="116" customFormat="1" x14ac:dyDescent="0.2">
      <c r="C281" s="123" t="s">
        <v>211</v>
      </c>
      <c r="H281" s="128"/>
      <c r="I281" s="129"/>
      <c r="J281" s="130"/>
    </row>
    <row r="282" spans="1:17" s="116" customFormat="1" x14ac:dyDescent="0.2">
      <c r="H282" s="131"/>
      <c r="I282" s="132"/>
      <c r="J282" s="133"/>
    </row>
    <row r="283" spans="1:17" s="116" customFormat="1" x14ac:dyDescent="0.2">
      <c r="H283" s="123"/>
      <c r="I283" s="123" t="s">
        <v>212</v>
      </c>
      <c r="J283" s="123"/>
    </row>
    <row r="284" spans="1:17" s="116" customFormat="1" x14ac:dyDescent="0.2"/>
  </sheetData>
  <sheetProtection password="FCC5" sheet="1" objects="1" scenarios="1"/>
  <mergeCells count="3">
    <mergeCell ref="H280:J282"/>
    <mergeCell ref="B258:K277"/>
    <mergeCell ref="B236:K255"/>
  </mergeCells>
  <conditionalFormatting sqref="D1:AE1">
    <cfRule type="cellIs" dxfId="1" priority="1" stopIfTrue="1" operator="equal">
      <formula>#REF!</formula>
    </cfRule>
    <cfRule type="cellIs" dxfId="0" priority="2" stopIfTrue="1" operator="notEqual">
      <formula>#REF!</formula>
    </cfRule>
  </conditionalFormatting>
  <pageMargins left="0.98425196850393704" right="0.98425196850393704" top="0.98425196850393704" bottom="0.98425196850393704" header="0.51181102362204722" footer="0.51181102362204722"/>
  <pageSetup paperSize="9" scale="40" fitToWidth="2" fitToHeight="2" orientation="portrait" r:id="rId1"/>
  <headerFooter scaleWithDoc="0" alignWithMargins="0">
    <oddHeader>&amp;L&amp;G</oddHeader>
    <firstHeader>&amp;RZał. I.4 do Zasad udzielania kredytów klientom instytucjonalnym
Proces Pełna księgowość</first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Wniosek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 Bartoszek</dc:creator>
  <cp:lastModifiedBy>Katarzyna Roszak</cp:lastModifiedBy>
  <cp:lastPrinted>2023-06-23T08:51:05Z</cp:lastPrinted>
  <dcterms:created xsi:type="dcterms:W3CDTF">2019-03-29T10:40:31Z</dcterms:created>
  <dcterms:modified xsi:type="dcterms:W3CDTF">2023-06-23T08:51:07Z</dcterms:modified>
</cp:coreProperties>
</file>